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excel\네이버 지식인\"/>
    </mc:Choice>
  </mc:AlternateContent>
  <xr:revisionPtr revIDLastSave="0" documentId="13_ncr:1_{BB77C826-4CB3-42D4-B989-919B5DA715C3}" xr6:coauthVersionLast="47" xr6:coauthVersionMax="47" xr10:uidLastSave="{00000000-0000-0000-0000-000000000000}"/>
  <bookViews>
    <workbookView xWindow="-120" yWindow="-120" windowWidth="29040" windowHeight="15720" xr2:uid="{74FE8D93-7F9C-4FF5-AFD6-1C24B982D8A0}"/>
  </bookViews>
  <sheets>
    <sheet name="정보" sheetId="1" r:id="rId1"/>
    <sheet name="답.." sheetId="2" r:id="rId2"/>
  </sheets>
  <definedNames>
    <definedName name="_xlnm._FilterDatabase" localSheetId="0" hidden="1">정보!$A$1:$K$3527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J478" i="1"/>
  <c r="J469" i="1"/>
  <c r="J384" i="1"/>
  <c r="J194" i="1"/>
  <c r="H2" i="1" a="1"/>
  <c r="H2" i="1" s="1"/>
  <c r="H3" i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  <c r="H31" i="1" a="1"/>
  <c r="H31" i="1" s="1"/>
  <c r="H32" i="1" a="1"/>
  <c r="H32" i="1" s="1"/>
  <c r="H33" i="1" a="1"/>
  <c r="H33" i="1" s="1"/>
  <c r="H34" i="1" a="1"/>
  <c r="H34" i="1" s="1"/>
  <c r="H35" i="1" a="1"/>
  <c r="H35" i="1" s="1"/>
  <c r="H36" i="1" a="1"/>
  <c r="H36" i="1" s="1"/>
  <c r="H37" i="1" a="1"/>
  <c r="H37" i="1" s="1"/>
  <c r="H38" i="1" a="1"/>
  <c r="H38" i="1" s="1"/>
  <c r="H39" i="1" a="1"/>
  <c r="H39" i="1" s="1"/>
  <c r="H40" i="1" a="1"/>
  <c r="H40" i="1" s="1"/>
  <c r="H41" i="1" a="1"/>
  <c r="H41" i="1" s="1"/>
  <c r="H42" i="1" a="1"/>
  <c r="H42" i="1" s="1"/>
  <c r="H43" i="1" a="1"/>
  <c r="H43" i="1" s="1"/>
  <c r="H44" i="1" a="1"/>
  <c r="H44" i="1" s="1"/>
  <c r="H45" i="1" a="1"/>
  <c r="H45" i="1" s="1"/>
  <c r="H46" i="1" a="1"/>
  <c r="H46" i="1" s="1"/>
  <c r="H47" i="1" a="1"/>
  <c r="H47" i="1" s="1"/>
  <c r="H48" i="1" a="1"/>
  <c r="H48" i="1" s="1"/>
  <c r="H49" i="1" a="1"/>
  <c r="H49" i="1" s="1"/>
  <c r="H50" i="1" a="1"/>
  <c r="H50" i="1" s="1"/>
  <c r="H51" i="1" a="1"/>
  <c r="H51" i="1" s="1"/>
  <c r="H52" i="1" a="1"/>
  <c r="H52" i="1" s="1"/>
  <c r="H53" i="1" a="1"/>
  <c r="H53" i="1" s="1"/>
  <c r="H54" i="1" a="1"/>
  <c r="H54" i="1" s="1"/>
  <c r="H55" i="1" a="1"/>
  <c r="H55" i="1" s="1"/>
  <c r="H56" i="1" a="1"/>
  <c r="H56" i="1" s="1"/>
  <c r="H57" i="1" a="1"/>
  <c r="H57" i="1" s="1"/>
  <c r="H58" i="1" a="1"/>
  <c r="H58" i="1" s="1"/>
  <c r="H59" i="1" a="1"/>
  <c r="H59" i="1"/>
  <c r="H60" i="1" a="1"/>
  <c r="H60" i="1" s="1"/>
  <c r="H61" i="1" a="1"/>
  <c r="H61" i="1" s="1"/>
  <c r="H62" i="1" a="1"/>
  <c r="H62" i="1" s="1"/>
  <c r="H63" i="1" a="1"/>
  <c r="H63" i="1" s="1"/>
  <c r="H64" i="1" a="1"/>
  <c r="H64" i="1" s="1"/>
  <c r="H65" i="1" a="1"/>
  <c r="H65" i="1" s="1"/>
  <c r="H66" i="1" a="1"/>
  <c r="H66" i="1" s="1"/>
  <c r="H67" i="1" a="1"/>
  <c r="H67" i="1" s="1"/>
  <c r="H68" i="1" a="1"/>
  <c r="H68" i="1" s="1"/>
  <c r="H69" i="1" a="1"/>
  <c r="H69" i="1" s="1"/>
  <c r="H70" i="1" a="1"/>
  <c r="H70" i="1" s="1"/>
  <c r="H71" i="1" a="1"/>
  <c r="H71" i="1" s="1"/>
  <c r="H72" i="1" a="1"/>
  <c r="H72" i="1" s="1"/>
  <c r="H73" i="1" a="1"/>
  <c r="H73" i="1" s="1"/>
  <c r="H74" i="1" a="1"/>
  <c r="H74" i="1" s="1"/>
  <c r="H75" i="1" a="1"/>
  <c r="H75" i="1" s="1"/>
  <c r="H76" i="1" a="1"/>
  <c r="H76" i="1" s="1"/>
  <c r="H77" i="1" a="1"/>
  <c r="H77" i="1" s="1"/>
  <c r="H78" i="1" a="1"/>
  <c r="H78" i="1" s="1"/>
  <c r="H79" i="1" a="1"/>
  <c r="H79" i="1" s="1"/>
  <c r="H80" i="1" a="1"/>
  <c r="H80" i="1" s="1"/>
  <c r="H81" i="1" a="1"/>
  <c r="H81" i="1" s="1"/>
  <c r="H82" i="1" a="1"/>
  <c r="H82" i="1" s="1"/>
  <c r="H83" i="1" a="1"/>
  <c r="H83" i="1" s="1"/>
  <c r="H84" i="1" a="1"/>
  <c r="H84" i="1" s="1"/>
  <c r="H85" i="1" a="1"/>
  <c r="H85" i="1" s="1"/>
  <c r="H86" i="1" a="1"/>
  <c r="H86" i="1" s="1"/>
  <c r="H87" i="1" a="1"/>
  <c r="H87" i="1" s="1"/>
  <c r="H88" i="1" a="1"/>
  <c r="H88" i="1" s="1"/>
  <c r="H89" i="1" a="1"/>
  <c r="H89" i="1" s="1"/>
  <c r="H90" i="1" a="1"/>
  <c r="H90" i="1" s="1"/>
  <c r="H91" i="1" a="1"/>
  <c r="H91" i="1" s="1"/>
  <c r="H92" i="1" a="1"/>
  <c r="H92" i="1" s="1"/>
  <c r="H93" i="1" a="1"/>
  <c r="H93" i="1" s="1"/>
  <c r="H94" i="1" a="1"/>
  <c r="H94" i="1" s="1"/>
  <c r="H95" i="1" a="1"/>
  <c r="H95" i="1" s="1"/>
  <c r="H96" i="1" a="1"/>
  <c r="H96" i="1" s="1"/>
  <c r="H97" i="1" a="1"/>
  <c r="H97" i="1" s="1"/>
  <c r="H98" i="1" a="1"/>
  <c r="H98" i="1" s="1"/>
  <c r="H99" i="1" a="1"/>
  <c r="H99" i="1" s="1"/>
  <c r="H100" i="1" a="1"/>
  <c r="H100" i="1" s="1"/>
  <c r="H101" i="1" a="1"/>
  <c r="H101" i="1" s="1"/>
  <c r="H102" i="1" a="1"/>
  <c r="H102" i="1" s="1"/>
  <c r="H103" i="1" a="1"/>
  <c r="H103" i="1" s="1"/>
  <c r="H104" i="1" a="1"/>
  <c r="H104" i="1" s="1"/>
  <c r="H105" i="1" a="1"/>
  <c r="H105" i="1" s="1"/>
  <c r="H106" i="1" a="1"/>
  <c r="H106" i="1" s="1"/>
  <c r="H107" i="1" a="1"/>
  <c r="H107" i="1" s="1"/>
  <c r="H108" i="1" a="1"/>
  <c r="H108" i="1" s="1"/>
  <c r="H109" i="1" a="1"/>
  <c r="H109" i="1" s="1"/>
  <c r="H110" i="1" a="1"/>
  <c r="H110" i="1" s="1"/>
  <c r="H111" i="1" a="1"/>
  <c r="H111" i="1" s="1"/>
  <c r="H112" i="1" a="1"/>
  <c r="H112" i="1" s="1"/>
  <c r="H113" i="1" a="1"/>
  <c r="H113" i="1" s="1"/>
  <c r="H114" i="1" a="1"/>
  <c r="H114" i="1" s="1"/>
  <c r="H115" i="1" a="1"/>
  <c r="H115" i="1" s="1"/>
  <c r="H116" i="1" a="1"/>
  <c r="H116" i="1" s="1"/>
  <c r="H117" i="1" a="1"/>
  <c r="H117" i="1" s="1"/>
  <c r="H118" i="1" a="1"/>
  <c r="H118" i="1" s="1"/>
  <c r="H119" i="1" a="1"/>
  <c r="H119" i="1" s="1"/>
  <c r="H120" i="1" a="1"/>
  <c r="H120" i="1" s="1"/>
  <c r="H121" i="1" a="1"/>
  <c r="H121" i="1" s="1"/>
  <c r="H122" i="1" a="1"/>
  <c r="H122" i="1" s="1"/>
  <c r="H123" i="1" a="1"/>
  <c r="H123" i="1" s="1"/>
  <c r="H124" i="1" a="1"/>
  <c r="H124" i="1" s="1"/>
  <c r="H125" i="1" a="1"/>
  <c r="H125" i="1" s="1"/>
  <c r="H126" i="1" a="1"/>
  <c r="H126" i="1" s="1"/>
  <c r="H127" i="1" a="1"/>
  <c r="H127" i="1" s="1"/>
  <c r="H128" i="1" a="1"/>
  <c r="H128" i="1" s="1"/>
  <c r="H129" i="1" a="1"/>
  <c r="H129" i="1" s="1"/>
  <c r="H130" i="1" a="1"/>
  <c r="H130" i="1" s="1"/>
  <c r="H131" i="1" a="1"/>
  <c r="H131" i="1" s="1"/>
  <c r="H132" i="1" a="1"/>
  <c r="H132" i="1" s="1"/>
  <c r="H133" i="1" a="1"/>
  <c r="H133" i="1" s="1"/>
  <c r="H134" i="1" a="1"/>
  <c r="H134" i="1" s="1"/>
  <c r="H135" i="1" a="1"/>
  <c r="H135" i="1" s="1"/>
  <c r="H136" i="1" a="1"/>
  <c r="H136" i="1" s="1"/>
  <c r="H137" i="1" a="1"/>
  <c r="H137" i="1" s="1"/>
  <c r="H138" i="1" a="1"/>
  <c r="H138" i="1" s="1"/>
  <c r="H139" i="1" a="1"/>
  <c r="H139" i="1" s="1"/>
  <c r="H140" i="1" a="1"/>
  <c r="H140" i="1" s="1"/>
  <c r="H141" i="1" a="1"/>
  <c r="H141" i="1" s="1"/>
  <c r="H142" i="1" a="1"/>
  <c r="H142" i="1" s="1"/>
  <c r="H143" i="1" a="1"/>
  <c r="H143" i="1" s="1"/>
  <c r="H144" i="1" a="1"/>
  <c r="H144" i="1" s="1"/>
  <c r="H145" i="1" a="1"/>
  <c r="H145" i="1" s="1"/>
  <c r="H146" i="1" a="1"/>
  <c r="H146" i="1" s="1"/>
  <c r="H147" i="1" a="1"/>
  <c r="H147" i="1" s="1"/>
  <c r="H148" i="1" a="1"/>
  <c r="H148" i="1" s="1"/>
  <c r="H149" i="1" a="1"/>
  <c r="H149" i="1" s="1"/>
  <c r="H150" i="1" a="1"/>
  <c r="H150" i="1" s="1"/>
  <c r="H151" i="1" a="1"/>
  <c r="H151" i="1" s="1"/>
  <c r="H152" i="1" a="1"/>
  <c r="H152" i="1" s="1"/>
  <c r="H153" i="1" a="1"/>
  <c r="H153" i="1" s="1"/>
  <c r="H154" i="1" a="1"/>
  <c r="H154" i="1" s="1"/>
  <c r="H155" i="1" a="1"/>
  <c r="H155" i="1" s="1"/>
  <c r="H156" i="1" a="1"/>
  <c r="H156" i="1" s="1"/>
  <c r="H157" i="1" a="1"/>
  <c r="H157" i="1" s="1"/>
  <c r="H158" i="1" a="1"/>
  <c r="H158" i="1" s="1"/>
  <c r="H159" i="1" a="1"/>
  <c r="H159" i="1" s="1"/>
  <c r="H160" i="1" a="1"/>
  <c r="H160" i="1" s="1"/>
  <c r="H161" i="1" a="1"/>
  <c r="H161" i="1" s="1"/>
  <c r="H162" i="1" a="1"/>
  <c r="H162" i="1" s="1"/>
  <c r="H163" i="1" a="1"/>
  <c r="H163" i="1" s="1"/>
  <c r="H164" i="1" a="1"/>
  <c r="H164" i="1" s="1"/>
  <c r="H165" i="1" a="1"/>
  <c r="H165" i="1" s="1"/>
  <c r="H166" i="1" a="1"/>
  <c r="H166" i="1" s="1"/>
  <c r="H167" i="1" a="1"/>
  <c r="H167" i="1" s="1"/>
  <c r="H168" i="1" a="1"/>
  <c r="H168" i="1" s="1"/>
  <c r="H169" i="1" a="1"/>
  <c r="H169" i="1" s="1"/>
  <c r="H170" i="1" a="1"/>
  <c r="H170" i="1" s="1"/>
  <c r="H171" i="1" a="1"/>
  <c r="H171" i="1" s="1"/>
  <c r="H172" i="1" a="1"/>
  <c r="H172" i="1" s="1"/>
  <c r="H173" i="1" a="1"/>
  <c r="H173" i="1" s="1"/>
  <c r="H174" i="1" a="1"/>
  <c r="H174" i="1" s="1"/>
  <c r="H175" i="1" a="1"/>
  <c r="H175" i="1" s="1"/>
  <c r="H176" i="1" a="1"/>
  <c r="H176" i="1" s="1"/>
  <c r="H177" i="1" a="1"/>
  <c r="H177" i="1" s="1"/>
  <c r="H178" i="1" a="1"/>
  <c r="H178" i="1" s="1"/>
  <c r="H179" i="1" a="1"/>
  <c r="H179" i="1" s="1"/>
  <c r="H180" i="1" a="1"/>
  <c r="H180" i="1" s="1"/>
  <c r="H181" i="1" a="1"/>
  <c r="H181" i="1" s="1"/>
  <c r="H182" i="1" a="1"/>
  <c r="H182" i="1" s="1"/>
  <c r="H183" i="1" a="1"/>
  <c r="H183" i="1" s="1"/>
  <c r="H184" i="1" a="1"/>
  <c r="H184" i="1" s="1"/>
  <c r="H185" i="1" a="1"/>
  <c r="H185" i="1" s="1"/>
  <c r="H186" i="1" a="1"/>
  <c r="H186" i="1" s="1"/>
  <c r="H187" i="1" a="1"/>
  <c r="H187" i="1" s="1"/>
  <c r="H188" i="1" a="1"/>
  <c r="H188" i="1" s="1"/>
  <c r="H189" i="1" a="1"/>
  <c r="H189" i="1" s="1"/>
  <c r="H190" i="1" a="1"/>
  <c r="H190" i="1"/>
  <c r="H191" i="1" a="1"/>
  <c r="H191" i="1"/>
  <c r="H192" i="1" a="1"/>
  <c r="H192" i="1"/>
  <c r="H193" i="1" a="1"/>
  <c r="H193" i="1"/>
  <c r="H194" i="1" a="1"/>
  <c r="H194" i="1" s="1"/>
  <c r="H195" i="1" a="1"/>
  <c r="H195" i="1"/>
  <c r="H196" i="1" a="1"/>
  <c r="H196" i="1"/>
  <c r="H197" i="1" a="1"/>
  <c r="H197" i="1" s="1"/>
  <c r="H198" i="1" a="1"/>
  <c r="H198" i="1" s="1"/>
  <c r="H199" i="1" a="1"/>
  <c r="H199" i="1"/>
  <c r="H200" i="1" a="1"/>
  <c r="H200" i="1" s="1"/>
  <c r="H201" i="1" a="1"/>
  <c r="H201" i="1" s="1"/>
  <c r="H202" i="1" a="1"/>
  <c r="H202" i="1" s="1"/>
  <c r="H203" i="1" a="1"/>
  <c r="H203" i="1" s="1"/>
  <c r="H204" i="1" a="1"/>
  <c r="H204" i="1" s="1"/>
  <c r="H205" i="1" a="1"/>
  <c r="H205" i="1" s="1"/>
  <c r="H206" i="1" a="1"/>
  <c r="H206" i="1" s="1"/>
  <c r="H207" i="1" a="1"/>
  <c r="H207" i="1" s="1"/>
  <c r="H208" i="1" a="1"/>
  <c r="H208" i="1" s="1"/>
  <c r="H209" i="1" a="1"/>
  <c r="H209" i="1" s="1"/>
  <c r="H210" i="1" a="1"/>
  <c r="H210" i="1" s="1"/>
  <c r="H211" i="1" a="1"/>
  <c r="H211" i="1" s="1"/>
  <c r="H212" i="1" a="1"/>
  <c r="H212" i="1" s="1"/>
  <c r="H213" i="1" a="1"/>
  <c r="H213" i="1" s="1"/>
  <c r="H214" i="1" a="1"/>
  <c r="H214" i="1" s="1"/>
  <c r="H215" i="1" a="1"/>
  <c r="H215" i="1" s="1"/>
  <c r="H216" i="1" a="1"/>
  <c r="H216" i="1" s="1"/>
  <c r="H217" i="1" a="1"/>
  <c r="H217" i="1" s="1"/>
  <c r="H218" i="1" a="1"/>
  <c r="H218" i="1"/>
  <c r="H219" i="1" a="1"/>
  <c r="H219" i="1" s="1"/>
  <c r="H220" i="1" a="1"/>
  <c r="H220" i="1" s="1"/>
  <c r="H221" i="1" a="1"/>
  <c r="H221" i="1" s="1"/>
  <c r="H222" i="1" a="1"/>
  <c r="H222" i="1" s="1"/>
  <c r="H223" i="1" a="1"/>
  <c r="H223" i="1" s="1"/>
  <c r="H224" i="1" a="1"/>
  <c r="H224" i="1" s="1"/>
  <c r="H225" i="1" a="1"/>
  <c r="H225" i="1" s="1"/>
  <c r="H226" i="1" a="1"/>
  <c r="H226" i="1" s="1"/>
  <c r="H227" i="1" a="1"/>
  <c r="H227" i="1"/>
  <c r="H228" i="1" a="1"/>
  <c r="H228" i="1" s="1"/>
  <c r="H229" i="1" a="1"/>
  <c r="H229" i="1"/>
  <c r="H230" i="1" a="1"/>
  <c r="H230" i="1" s="1"/>
  <c r="H231" i="1" a="1"/>
  <c r="H231" i="1" s="1"/>
  <c r="H232" i="1" a="1"/>
  <c r="H232" i="1" s="1"/>
  <c r="H233" i="1" a="1"/>
  <c r="H233" i="1"/>
  <c r="H234" i="1" a="1"/>
  <c r="H234" i="1" s="1"/>
  <c r="H235" i="1" a="1"/>
  <c r="H235" i="1" s="1"/>
  <c r="H236" i="1" a="1"/>
  <c r="H236" i="1" s="1"/>
  <c r="H237" i="1" a="1"/>
  <c r="H237" i="1" s="1"/>
  <c r="H238" i="1" a="1"/>
  <c r="H238" i="1" s="1"/>
  <c r="H239" i="1" a="1"/>
  <c r="H239" i="1" s="1"/>
  <c r="H240" i="1" a="1"/>
  <c r="H240" i="1" s="1"/>
  <c r="H241" i="1" a="1"/>
  <c r="H241" i="1" s="1"/>
  <c r="H242" i="1" a="1"/>
  <c r="H242" i="1" s="1"/>
  <c r="H243" i="1" a="1"/>
  <c r="H243" i="1" s="1"/>
  <c r="H244" i="1" a="1"/>
  <c r="H244" i="1" s="1"/>
  <c r="H245" i="1" a="1"/>
  <c r="H245" i="1" s="1"/>
  <c r="H246" i="1" a="1"/>
  <c r="H246" i="1" s="1"/>
  <c r="H247" i="1" a="1"/>
  <c r="H247" i="1"/>
  <c r="H248" i="1" a="1"/>
  <c r="H248" i="1" s="1"/>
  <c r="H249" i="1" a="1"/>
  <c r="H249" i="1" s="1"/>
  <c r="H250" i="1" a="1"/>
  <c r="H250" i="1" s="1"/>
  <c r="H251" i="1" a="1"/>
  <c r="H251" i="1" s="1"/>
  <c r="H252" i="1" a="1"/>
  <c r="H252" i="1" s="1"/>
  <c r="H253" i="1" a="1"/>
  <c r="H253" i="1" s="1"/>
  <c r="H254" i="1" a="1"/>
  <c r="H254" i="1" s="1"/>
  <c r="H255" i="1" a="1"/>
  <c r="H255" i="1" s="1"/>
  <c r="H256" i="1" a="1"/>
  <c r="H256" i="1" s="1"/>
  <c r="H257" i="1" a="1"/>
  <c r="H257" i="1" s="1"/>
  <c r="H258" i="1" a="1"/>
  <c r="H258" i="1" s="1"/>
  <c r="H259" i="1" a="1"/>
  <c r="H259" i="1" s="1"/>
  <c r="H260" i="1" a="1"/>
  <c r="H260" i="1" s="1"/>
  <c r="H261" i="1" a="1"/>
  <c r="H261" i="1" s="1"/>
  <c r="H262" i="1" a="1"/>
  <c r="H262" i="1" s="1"/>
  <c r="H263" i="1" a="1"/>
  <c r="H263" i="1" s="1"/>
  <c r="H264" i="1" a="1"/>
  <c r="H264" i="1" s="1"/>
  <c r="H265" i="1" a="1"/>
  <c r="H265" i="1" s="1"/>
  <c r="H266" i="1" a="1"/>
  <c r="H266" i="1" s="1"/>
  <c r="H267" i="1" a="1"/>
  <c r="H267" i="1" s="1"/>
  <c r="H268" i="1" a="1"/>
  <c r="H268" i="1" s="1"/>
  <c r="H269" i="1" a="1"/>
  <c r="H269" i="1" s="1"/>
  <c r="H270" i="1" a="1"/>
  <c r="H270" i="1" s="1"/>
  <c r="H271" i="1" a="1"/>
  <c r="H271" i="1" s="1"/>
  <c r="H272" i="1" a="1"/>
  <c r="H272" i="1" s="1"/>
  <c r="H273" i="1" a="1"/>
  <c r="H273" i="1" s="1"/>
  <c r="H274" i="1" a="1"/>
  <c r="H274" i="1" s="1"/>
  <c r="H275" i="1" a="1"/>
  <c r="H275" i="1" s="1"/>
  <c r="H276" i="1" a="1"/>
  <c r="H276" i="1" s="1"/>
  <c r="H277" i="1" a="1"/>
  <c r="H277" i="1" s="1"/>
  <c r="H278" i="1" a="1"/>
  <c r="H278" i="1" s="1"/>
  <c r="H279" i="1" a="1"/>
  <c r="H279" i="1" s="1"/>
  <c r="H280" i="1" a="1"/>
  <c r="H280" i="1" s="1"/>
  <c r="H281" i="1" a="1"/>
  <c r="H281" i="1" s="1"/>
  <c r="H282" i="1" a="1"/>
  <c r="H282" i="1" s="1"/>
  <c r="H283" i="1" a="1"/>
  <c r="H283" i="1" s="1"/>
  <c r="H284" i="1" a="1"/>
  <c r="H284" i="1" s="1"/>
  <c r="H285" i="1" a="1"/>
  <c r="H285" i="1" s="1"/>
  <c r="H286" i="1" a="1"/>
  <c r="H286" i="1" s="1"/>
  <c r="H287" i="1" a="1"/>
  <c r="H287" i="1" s="1"/>
  <c r="H289" i="1" a="1"/>
  <c r="H289" i="1" s="1"/>
  <c r="H290" i="1" a="1"/>
  <c r="H290" i="1" s="1"/>
  <c r="H291" i="1" a="1"/>
  <c r="H291" i="1" s="1"/>
  <c r="H292" i="1" a="1"/>
  <c r="H292" i="1" s="1"/>
  <c r="H293" i="1" a="1"/>
  <c r="H293" i="1" s="1"/>
  <c r="H294" i="1" a="1"/>
  <c r="H294" i="1" s="1"/>
  <c r="H295" i="1" a="1"/>
  <c r="H295" i="1" s="1"/>
  <c r="H296" i="1" a="1"/>
  <c r="H296" i="1" s="1"/>
  <c r="H297" i="1" a="1"/>
  <c r="H297" i="1" s="1"/>
  <c r="H298" i="1" a="1"/>
  <c r="H298" i="1" s="1"/>
  <c r="H299" i="1" a="1"/>
  <c r="H299" i="1" s="1"/>
  <c r="H300" i="1" a="1"/>
  <c r="H300" i="1" s="1"/>
  <c r="H301" i="1" a="1"/>
  <c r="H301" i="1" s="1"/>
  <c r="H302" i="1" a="1"/>
  <c r="H302" i="1" s="1"/>
  <c r="H303" i="1" a="1"/>
  <c r="H303" i="1" s="1"/>
  <c r="H304" i="1" a="1"/>
  <c r="H304" i="1" s="1"/>
  <c r="H305" i="1" a="1"/>
  <c r="H305" i="1" s="1"/>
  <c r="H306" i="1" a="1"/>
  <c r="H306" i="1" s="1"/>
  <c r="H307" i="1" a="1"/>
  <c r="H307" i="1" s="1"/>
  <c r="H308" i="1" a="1"/>
  <c r="H308" i="1" s="1"/>
  <c r="H309" i="1" a="1"/>
  <c r="H309" i="1" s="1"/>
  <c r="H310" i="1" a="1"/>
  <c r="H310" i="1" s="1"/>
  <c r="H311" i="1" a="1"/>
  <c r="H311" i="1" s="1"/>
  <c r="H312" i="1" a="1"/>
  <c r="H312" i="1" s="1"/>
  <c r="H313" i="1" a="1"/>
  <c r="H313" i="1" s="1"/>
  <c r="H314" i="1" a="1"/>
  <c r="H314" i="1" s="1"/>
  <c r="H315" i="1" a="1"/>
  <c r="H315" i="1" s="1"/>
  <c r="H316" i="1" a="1"/>
  <c r="H316" i="1" s="1"/>
  <c r="H317" i="1" a="1"/>
  <c r="H317" i="1" s="1"/>
  <c r="H318" i="1" a="1"/>
  <c r="H318" i="1" s="1"/>
  <c r="H319" i="1" a="1"/>
  <c r="H319" i="1" s="1"/>
  <c r="H320" i="1" a="1"/>
  <c r="H320" i="1" s="1"/>
  <c r="H321" i="1" a="1"/>
  <c r="H321" i="1" s="1"/>
  <c r="H322" i="1" a="1"/>
  <c r="H322" i="1" s="1"/>
  <c r="H323" i="1" a="1"/>
  <c r="H323" i="1" s="1"/>
  <c r="H324" i="1" a="1"/>
  <c r="H324" i="1" s="1"/>
  <c r="H325" i="1" a="1"/>
  <c r="H325" i="1" s="1"/>
  <c r="H326" i="1" a="1"/>
  <c r="H326" i="1" s="1"/>
  <c r="H327" i="1" a="1"/>
  <c r="H327" i="1" s="1"/>
  <c r="H328" i="1" a="1"/>
  <c r="H328" i="1" s="1"/>
  <c r="H329" i="1" a="1"/>
  <c r="H329" i="1" s="1"/>
  <c r="H330" i="1" a="1"/>
  <c r="H330" i="1" s="1"/>
  <c r="H331" i="1" a="1"/>
  <c r="H331" i="1" s="1"/>
  <c r="H332" i="1" a="1"/>
  <c r="H332" i="1" s="1"/>
  <c r="H333" i="1" a="1"/>
  <c r="H333" i="1" s="1"/>
  <c r="H334" i="1" a="1"/>
  <c r="H334" i="1" s="1"/>
  <c r="H335" i="1" a="1"/>
  <c r="H335" i="1" s="1"/>
  <c r="H336" i="1" a="1"/>
  <c r="H336" i="1" s="1"/>
  <c r="H337" i="1" a="1"/>
  <c r="H337" i="1" s="1"/>
  <c r="H338" i="1" a="1"/>
  <c r="H338" i="1" s="1"/>
  <c r="H339" i="1" a="1"/>
  <c r="H339" i="1" s="1"/>
  <c r="H340" i="1" a="1"/>
  <c r="H340" i="1" s="1"/>
  <c r="H341" i="1" a="1"/>
  <c r="H341" i="1" s="1"/>
  <c r="H342" i="1" a="1"/>
  <c r="H342" i="1" s="1"/>
  <c r="H343" i="1" a="1"/>
  <c r="H343" i="1" s="1"/>
  <c r="H344" i="1" a="1"/>
  <c r="H344" i="1" s="1"/>
  <c r="H345" i="1" a="1"/>
  <c r="H345" i="1" s="1"/>
  <c r="H346" i="1" a="1"/>
  <c r="H346" i="1" s="1"/>
  <c r="H347" i="1" a="1"/>
  <c r="H347" i="1" s="1"/>
  <c r="H348" i="1" a="1"/>
  <c r="H348" i="1" s="1"/>
  <c r="H349" i="1" a="1"/>
  <c r="H349" i="1" s="1"/>
  <c r="H350" i="1" a="1"/>
  <c r="H350" i="1" s="1"/>
  <c r="H351" i="1" a="1"/>
  <c r="H351" i="1" s="1"/>
  <c r="H352" i="1" a="1"/>
  <c r="H352" i="1" s="1"/>
  <c r="H353" i="1" a="1"/>
  <c r="H353" i="1" s="1"/>
  <c r="H354" i="1" a="1"/>
  <c r="H354" i="1" s="1"/>
  <c r="H355" i="1" a="1"/>
  <c r="H355" i="1" s="1"/>
  <c r="H356" i="1" a="1"/>
  <c r="H356" i="1" s="1"/>
  <c r="H357" i="1" a="1"/>
  <c r="H357" i="1"/>
  <c r="H358" i="1" a="1"/>
  <c r="H358" i="1" s="1"/>
  <c r="H359" i="1" a="1"/>
  <c r="H359" i="1" s="1"/>
  <c r="H360" i="1" a="1"/>
  <c r="H360" i="1" s="1"/>
  <c r="H361" i="1" a="1"/>
  <c r="H361" i="1"/>
  <c r="H362" i="1" a="1"/>
  <c r="H362" i="1" s="1"/>
  <c r="H363" i="1" a="1"/>
  <c r="H363" i="1"/>
  <c r="H364" i="1" a="1"/>
  <c r="H364" i="1" s="1"/>
  <c r="H365" i="1" a="1"/>
  <c r="H365" i="1" s="1"/>
  <c r="H366" i="1" a="1"/>
  <c r="H366" i="1" s="1"/>
  <c r="H367" i="1" a="1"/>
  <c r="H367" i="1" s="1"/>
  <c r="H368" i="1" a="1"/>
  <c r="H368" i="1" s="1"/>
  <c r="H369" i="1" a="1"/>
  <c r="H369" i="1" s="1"/>
  <c r="H370" i="1" a="1"/>
  <c r="H370" i="1" s="1"/>
  <c r="H371" i="1" a="1"/>
  <c r="H371" i="1"/>
  <c r="H372" i="1" a="1"/>
  <c r="H372" i="1" s="1"/>
  <c r="H373" i="1" a="1"/>
  <c r="H373" i="1" s="1"/>
  <c r="H374" i="1" a="1"/>
  <c r="H374" i="1" s="1"/>
  <c r="H375" i="1" a="1"/>
  <c r="H375" i="1" s="1"/>
  <c r="H376" i="1" a="1"/>
  <c r="H376" i="1" s="1"/>
  <c r="H377" i="1" a="1"/>
  <c r="H377" i="1" s="1"/>
  <c r="H378" i="1" a="1"/>
  <c r="H378" i="1"/>
  <c r="H379" i="1" a="1"/>
  <c r="H379" i="1" s="1"/>
  <c r="H380" i="1" a="1"/>
  <c r="H380" i="1" s="1"/>
  <c r="H381" i="1" a="1"/>
  <c r="H381" i="1" s="1"/>
  <c r="H382" i="1" a="1"/>
  <c r="H382" i="1"/>
  <c r="H383" i="1" a="1"/>
  <c r="H383" i="1" s="1"/>
  <c r="H384" i="1" a="1"/>
  <c r="H384" i="1" s="1"/>
  <c r="H385" i="1" a="1"/>
  <c r="H385" i="1"/>
  <c r="H386" i="1" a="1"/>
  <c r="H386" i="1"/>
  <c r="H387" i="1" a="1"/>
  <c r="H387" i="1"/>
  <c r="H388" i="1" a="1"/>
  <c r="H388" i="1"/>
  <c r="H389" i="1" a="1"/>
  <c r="H389" i="1"/>
  <c r="H390" i="1" a="1"/>
  <c r="H390" i="1"/>
  <c r="H391" i="1" a="1"/>
  <c r="H391" i="1"/>
  <c r="H392" i="1" a="1"/>
  <c r="H392" i="1"/>
  <c r="H393" i="1" a="1"/>
  <c r="H393" i="1"/>
  <c r="H394" i="1" a="1"/>
  <c r="H394" i="1"/>
  <c r="H395" i="1" a="1"/>
  <c r="H395" i="1"/>
  <c r="H396" i="1" a="1"/>
  <c r="H396" i="1"/>
  <c r="H397" i="1" a="1"/>
  <c r="H397" i="1"/>
  <c r="H398" i="1" a="1"/>
  <c r="H398" i="1"/>
  <c r="H399" i="1" a="1"/>
  <c r="H399" i="1"/>
  <c r="H400" i="1" a="1"/>
  <c r="H400" i="1"/>
  <c r="H401" i="1" a="1"/>
  <c r="H401" i="1"/>
  <c r="H402" i="1" a="1"/>
  <c r="H402" i="1"/>
  <c r="H403" i="1" a="1"/>
  <c r="H403" i="1"/>
  <c r="H404" i="1" a="1"/>
  <c r="H404" i="1"/>
  <c r="H405" i="1" a="1"/>
  <c r="H405" i="1"/>
  <c r="H406" i="1" a="1"/>
  <c r="H406" i="1"/>
  <c r="H407" i="1" a="1"/>
  <c r="H407" i="1"/>
  <c r="H408" i="1" a="1"/>
  <c r="H408" i="1"/>
  <c r="H409" i="1" a="1"/>
  <c r="H409" i="1"/>
  <c r="H410" i="1" a="1"/>
  <c r="H410" i="1"/>
  <c r="H411" i="1" a="1"/>
  <c r="H411" i="1"/>
  <c r="H412" i="1" a="1"/>
  <c r="H412" i="1"/>
  <c r="H413" i="1" a="1"/>
  <c r="H413" i="1"/>
  <c r="H414" i="1" a="1"/>
  <c r="H414" i="1"/>
  <c r="H415" i="1" a="1"/>
  <c r="H415" i="1"/>
  <c r="H416" i="1" a="1"/>
  <c r="H416" i="1"/>
  <c r="H417" i="1" a="1"/>
  <c r="H417" i="1"/>
  <c r="H418" i="1" a="1"/>
  <c r="H418" i="1"/>
  <c r="H419" i="1" a="1"/>
  <c r="H419" i="1"/>
  <c r="H420" i="1" a="1"/>
  <c r="H420" i="1"/>
  <c r="H421" i="1" a="1"/>
  <c r="H421" i="1"/>
  <c r="H422" i="1" a="1"/>
  <c r="H422" i="1"/>
  <c r="H423" i="1" a="1"/>
  <c r="H423" i="1"/>
  <c r="H424" i="1" a="1"/>
  <c r="H424" i="1"/>
  <c r="H425" i="1" a="1"/>
  <c r="H425" i="1"/>
  <c r="H426" i="1" a="1"/>
  <c r="H426" i="1"/>
  <c r="H427" i="1" a="1"/>
  <c r="H427" i="1"/>
  <c r="H428" i="1" a="1"/>
  <c r="H428" i="1"/>
  <c r="H429" i="1" a="1"/>
  <c r="H429" i="1"/>
  <c r="H430" i="1" a="1"/>
  <c r="H430" i="1"/>
  <c r="H431" i="1" a="1"/>
  <c r="H431" i="1"/>
  <c r="H432" i="1" a="1"/>
  <c r="H432" i="1"/>
  <c r="H433" i="1" a="1"/>
  <c r="H433" i="1"/>
  <c r="H434" i="1" a="1"/>
  <c r="H434" i="1"/>
  <c r="H435" i="1" a="1"/>
  <c r="H435" i="1"/>
  <c r="H436" i="1" a="1"/>
  <c r="H436" i="1"/>
  <c r="H437" i="1" a="1"/>
  <c r="H437" i="1"/>
  <c r="H438" i="1" a="1"/>
  <c r="H438" i="1"/>
  <c r="H439" i="1" a="1"/>
  <c r="H439" i="1"/>
  <c r="H440" i="1" a="1"/>
  <c r="H440" i="1"/>
  <c r="H441" i="1" a="1"/>
  <c r="H441" i="1"/>
  <c r="H442" i="1" a="1"/>
  <c r="H442" i="1"/>
  <c r="H443" i="1" a="1"/>
  <c r="H443" i="1"/>
  <c r="H444" i="1" a="1"/>
  <c r="H444" i="1"/>
  <c r="H445" i="1" a="1"/>
  <c r="H445" i="1"/>
  <c r="H446" i="1" a="1"/>
  <c r="H446" i="1"/>
  <c r="H447" i="1" a="1"/>
  <c r="H447" i="1"/>
  <c r="H448" i="1" a="1"/>
  <c r="H448" i="1"/>
  <c r="H449" i="1" a="1"/>
  <c r="H449" i="1"/>
  <c r="H450" i="1" a="1"/>
  <c r="H450" i="1"/>
  <c r="H451" i="1" a="1"/>
  <c r="H451" i="1"/>
  <c r="H452" i="1" a="1"/>
  <c r="H452" i="1"/>
  <c r="H453" i="1" a="1"/>
  <c r="H453" i="1"/>
  <c r="H454" i="1" a="1"/>
  <c r="H454" i="1" s="1"/>
  <c r="H455" i="1" a="1"/>
  <c r="H455" i="1" s="1"/>
  <c r="H456" i="1" a="1"/>
  <c r="H456" i="1"/>
  <c r="H457" i="1" a="1"/>
  <c r="H457" i="1"/>
  <c r="H458" i="1" a="1"/>
  <c r="H458" i="1"/>
  <c r="H459" i="1" a="1"/>
  <c r="H459" i="1"/>
  <c r="H460" i="1" a="1"/>
  <c r="H460" i="1"/>
  <c r="H461" i="1" a="1"/>
  <c r="H461" i="1" s="1"/>
  <c r="H462" i="1" a="1"/>
  <c r="H462" i="1" s="1"/>
  <c r="H463" i="1" a="1"/>
  <c r="H463" i="1"/>
  <c r="H464" i="1" a="1"/>
  <c r="H464" i="1" s="1"/>
  <c r="H465" i="1" a="1"/>
  <c r="H465" i="1"/>
  <c r="H466" i="1" a="1"/>
  <c r="H466" i="1" s="1"/>
  <c r="H467" i="1" a="1"/>
  <c r="H467" i="1"/>
  <c r="H468" i="1" a="1"/>
  <c r="H468" i="1" s="1"/>
  <c r="H469" i="1" a="1"/>
  <c r="H469" i="1" s="1"/>
  <c r="H470" i="1" a="1"/>
  <c r="H470" i="1"/>
  <c r="H471" i="1" a="1"/>
  <c r="H471" i="1"/>
  <c r="H472" i="1" a="1"/>
  <c r="H472" i="1"/>
  <c r="H473" i="1" a="1"/>
  <c r="H473" i="1"/>
  <c r="H474" i="1" a="1"/>
  <c r="H474" i="1"/>
  <c r="H475" i="1" a="1"/>
  <c r="H475" i="1"/>
  <c r="H476" i="1" a="1"/>
  <c r="H476" i="1"/>
  <c r="H477" i="1" a="1"/>
  <c r="H477" i="1"/>
  <c r="H478" i="1" a="1"/>
  <c r="H478" i="1" s="1"/>
  <c r="H479" i="1" a="1"/>
  <c r="H479" i="1"/>
  <c r="H480" i="1" a="1"/>
  <c r="H480" i="1"/>
  <c r="H481" i="1" a="1"/>
  <c r="H481" i="1"/>
  <c r="H482" i="1" a="1"/>
  <c r="H482" i="1"/>
  <c r="H483" i="1" a="1"/>
  <c r="H483" i="1"/>
  <c r="H484" i="1" a="1"/>
  <c r="H484" i="1"/>
  <c r="H485" i="1" a="1"/>
  <c r="H485" i="1"/>
  <c r="H486" i="1" a="1"/>
  <c r="H486" i="1"/>
  <c r="H487" i="1" a="1"/>
  <c r="H487" i="1"/>
  <c r="H488" i="1" a="1"/>
  <c r="H488" i="1"/>
  <c r="H489" i="1" a="1"/>
  <c r="H489" i="1"/>
  <c r="H490" i="1" a="1"/>
  <c r="H490" i="1"/>
  <c r="H491" i="1" a="1"/>
  <c r="H491" i="1"/>
  <c r="H492" i="1" a="1"/>
  <c r="H492" i="1"/>
  <c r="H493" i="1" a="1"/>
  <c r="H493" i="1"/>
  <c r="H494" i="1" a="1"/>
  <c r="H494" i="1"/>
  <c r="H495" i="1" a="1"/>
  <c r="H495" i="1"/>
  <c r="H496" i="1" a="1"/>
  <c r="H496" i="1"/>
  <c r="H497" i="1" a="1"/>
  <c r="H497" i="1"/>
  <c r="H498" i="1" a="1"/>
  <c r="H498" i="1"/>
  <c r="H499" i="1" a="1"/>
  <c r="H499" i="1"/>
  <c r="H500" i="1" a="1"/>
  <c r="H500" i="1"/>
  <c r="H501" i="1" a="1"/>
  <c r="H501" i="1"/>
  <c r="H502" i="1" a="1"/>
  <c r="H502" i="1"/>
  <c r="H503" i="1" a="1"/>
  <c r="H503" i="1"/>
  <c r="H504" i="1" a="1"/>
  <c r="H504" i="1"/>
  <c r="H505" i="1" a="1"/>
  <c r="H505" i="1"/>
  <c r="H506" i="1" a="1"/>
  <c r="H506" i="1"/>
  <c r="H507" i="1" a="1"/>
  <c r="H507" i="1"/>
  <c r="H508" i="1" a="1"/>
  <c r="H508" i="1"/>
  <c r="H509" i="1" a="1"/>
  <c r="H509" i="1"/>
  <c r="H510" i="1" a="1"/>
  <c r="H510" i="1"/>
  <c r="H511" i="1" a="1"/>
  <c r="H511" i="1"/>
  <c r="H512" i="1" a="1"/>
  <c r="H512" i="1"/>
  <c r="H513" i="1" a="1"/>
  <c r="H513" i="1"/>
  <c r="H514" i="1" a="1"/>
  <c r="H514" i="1"/>
  <c r="H515" i="1" a="1"/>
  <c r="H515" i="1"/>
  <c r="H516" i="1" a="1"/>
  <c r="H516" i="1"/>
  <c r="H517" i="1" a="1"/>
  <c r="H517" i="1"/>
  <c r="H518" i="1" a="1"/>
  <c r="H518" i="1"/>
  <c r="H519" i="1" a="1"/>
  <c r="H519" i="1"/>
  <c r="H520" i="1" a="1"/>
  <c r="H520" i="1"/>
  <c r="H521" i="1" a="1"/>
  <c r="H521" i="1"/>
  <c r="H522" i="1" a="1"/>
  <c r="H522" i="1"/>
  <c r="H523" i="1" a="1"/>
  <c r="H523" i="1"/>
  <c r="H524" i="1" a="1"/>
  <c r="H524" i="1"/>
  <c r="H525" i="1" a="1"/>
  <c r="H525" i="1"/>
  <c r="H526" i="1" a="1"/>
  <c r="H526" i="1"/>
  <c r="H527" i="1" a="1"/>
  <c r="H527" i="1"/>
  <c r="H528" i="1" a="1"/>
  <c r="H528" i="1"/>
  <c r="H529" i="1" a="1"/>
  <c r="H529" i="1"/>
  <c r="H530" i="1" a="1"/>
  <c r="H530" i="1" s="1"/>
  <c r="H531" i="1" a="1"/>
  <c r="H531" i="1"/>
  <c r="H532" i="1" a="1"/>
  <c r="H532" i="1" s="1"/>
  <c r="H533" i="1" a="1"/>
  <c r="H533" i="1" s="1"/>
  <c r="H534" i="1" a="1"/>
  <c r="H534" i="1"/>
  <c r="H535" i="1" a="1"/>
  <c r="H535" i="1"/>
  <c r="H536" i="1" a="1"/>
  <c r="H536" i="1" s="1"/>
  <c r="H537" i="1" a="1"/>
  <c r="H537" i="1"/>
  <c r="H538" i="1" a="1"/>
  <c r="H538" i="1" s="1"/>
  <c r="H539" i="1" a="1"/>
  <c r="H539" i="1" s="1"/>
  <c r="H540" i="1" a="1"/>
  <c r="H540" i="1" s="1"/>
  <c r="H541" i="1" a="1"/>
  <c r="H541" i="1" s="1"/>
  <c r="H542" i="1" a="1"/>
  <c r="H542" i="1"/>
  <c r="H543" i="1" a="1"/>
  <c r="H543" i="1"/>
  <c r="H544" i="1" a="1"/>
  <c r="H544" i="1"/>
  <c r="H545" i="1" a="1"/>
  <c r="H545" i="1"/>
  <c r="H546" i="1" a="1"/>
  <c r="H546" i="1"/>
  <c r="H547" i="1" a="1"/>
  <c r="H547" i="1"/>
  <c r="H548" i="1" a="1"/>
  <c r="H548" i="1"/>
  <c r="H549" i="1" a="1"/>
  <c r="H549" i="1"/>
  <c r="H550" i="1" a="1"/>
  <c r="H550" i="1"/>
  <c r="H551" i="1" a="1"/>
  <c r="H551" i="1" s="1"/>
  <c r="H552" i="1" a="1"/>
  <c r="H552" i="1"/>
  <c r="H553" i="1" a="1"/>
  <c r="H553" i="1"/>
  <c r="H554" i="1" a="1"/>
  <c r="H554" i="1" s="1"/>
  <c r="H555" i="1" a="1"/>
  <c r="H555" i="1" s="1"/>
  <c r="H556" i="1" a="1"/>
  <c r="H556" i="1"/>
  <c r="H557" i="1" a="1"/>
  <c r="H557" i="1" s="1"/>
  <c r="H558" i="1" a="1"/>
  <c r="H558" i="1" s="1"/>
  <c r="H559" i="1" a="1"/>
  <c r="H559" i="1" s="1"/>
  <c r="H560" i="1" a="1"/>
  <c r="H560" i="1"/>
  <c r="H561" i="1" a="1"/>
  <c r="H561" i="1" s="1"/>
  <c r="H562" i="1" a="1"/>
  <c r="H562" i="1"/>
  <c r="H563" i="1" a="1"/>
  <c r="H563" i="1"/>
  <c r="H564" i="1" a="1"/>
  <c r="H564" i="1"/>
  <c r="H565" i="1" a="1"/>
  <c r="H565" i="1"/>
  <c r="H566" i="1" a="1"/>
  <c r="H566" i="1"/>
  <c r="H567" i="1" a="1"/>
  <c r="H567" i="1"/>
  <c r="H568" i="1" a="1"/>
  <c r="H568" i="1"/>
  <c r="H569" i="1" a="1"/>
  <c r="H569" i="1"/>
  <c r="H570" i="1" a="1"/>
  <c r="H570" i="1"/>
  <c r="H571" i="1" a="1"/>
  <c r="H571" i="1"/>
  <c r="H572" i="1" a="1"/>
  <c r="H572" i="1"/>
  <c r="H573" i="1" a="1"/>
  <c r="H573" i="1"/>
  <c r="H574" i="1" a="1"/>
  <c r="H574" i="1"/>
  <c r="H575" i="1" a="1"/>
  <c r="H575" i="1"/>
  <c r="H576" i="1" a="1"/>
  <c r="H576" i="1"/>
  <c r="H577" i="1" a="1"/>
  <c r="H577" i="1"/>
  <c r="H578" i="1" a="1"/>
  <c r="H578" i="1"/>
  <c r="H579" i="1" a="1"/>
  <c r="H579" i="1"/>
  <c r="H580" i="1" a="1"/>
  <c r="H580" i="1"/>
  <c r="H581" i="1" a="1"/>
  <c r="H581" i="1"/>
  <c r="H582" i="1" a="1"/>
  <c r="H582" i="1"/>
  <c r="H583" i="1" a="1"/>
  <c r="H583" i="1"/>
  <c r="H584" i="1" a="1"/>
  <c r="H584" i="1"/>
  <c r="H585" i="1" a="1"/>
  <c r="H585" i="1"/>
  <c r="H586" i="1" a="1"/>
  <c r="H586" i="1"/>
  <c r="H587" i="1" a="1"/>
  <c r="H587" i="1"/>
  <c r="H588" i="1" a="1"/>
  <c r="H588" i="1"/>
  <c r="H589" i="1" a="1"/>
  <c r="H589" i="1"/>
  <c r="H590" i="1" a="1"/>
  <c r="H590" i="1"/>
  <c r="H591" i="1" a="1"/>
  <c r="H591" i="1"/>
  <c r="H592" i="1" a="1"/>
  <c r="H592" i="1"/>
  <c r="H593" i="1" a="1"/>
  <c r="H593" i="1"/>
  <c r="H594" i="1" a="1"/>
  <c r="H594" i="1"/>
  <c r="H595" i="1" a="1"/>
  <c r="H595" i="1"/>
  <c r="H596" i="1" a="1"/>
  <c r="H596" i="1"/>
  <c r="H597" i="1" a="1"/>
  <c r="H597" i="1"/>
  <c r="H598" i="1" a="1"/>
  <c r="H598" i="1"/>
  <c r="H599" i="1" a="1"/>
  <c r="H599" i="1"/>
  <c r="H600" i="1" a="1"/>
  <c r="H600" i="1"/>
  <c r="H601" i="1" a="1"/>
  <c r="H601" i="1"/>
  <c r="H602" i="1" a="1"/>
  <c r="H602" i="1"/>
  <c r="H603" i="1" a="1"/>
  <c r="H603" i="1"/>
  <c r="H604" i="1" a="1"/>
  <c r="H604" i="1"/>
  <c r="H605" i="1" a="1"/>
  <c r="H605" i="1"/>
  <c r="H606" i="1" a="1"/>
  <c r="H606" i="1"/>
  <c r="H607" i="1" a="1"/>
  <c r="H607" i="1"/>
  <c r="H608" i="1" a="1"/>
  <c r="H608" i="1"/>
  <c r="H609" i="1" a="1"/>
  <c r="H609" i="1"/>
  <c r="H610" i="1" a="1"/>
  <c r="H610" i="1"/>
  <c r="H611" i="1" a="1"/>
  <c r="H611" i="1"/>
  <c r="H612" i="1" a="1"/>
  <c r="H612" i="1"/>
  <c r="H613" i="1" a="1"/>
  <c r="H613" i="1"/>
  <c r="H614" i="1" a="1"/>
  <c r="H614" i="1"/>
  <c r="H615" i="1" a="1"/>
  <c r="H615" i="1"/>
  <c r="H616" i="1" a="1"/>
  <c r="H616" i="1"/>
  <c r="H617" i="1" a="1"/>
  <c r="H617" i="1"/>
  <c r="H618" i="1" a="1"/>
  <c r="H618" i="1"/>
  <c r="H619" i="1" a="1"/>
  <c r="H619" i="1"/>
  <c r="H620" i="1" a="1"/>
  <c r="H620" i="1"/>
  <c r="H621" i="1" a="1"/>
  <c r="H621" i="1"/>
  <c r="H622" i="1" a="1"/>
  <c r="H622" i="1"/>
  <c r="H623" i="1" a="1"/>
  <c r="H623" i="1"/>
  <c r="H624" i="1" a="1"/>
  <c r="H624" i="1"/>
  <c r="H625" i="1" a="1"/>
  <c r="H625" i="1" s="1"/>
  <c r="H626" i="1" a="1"/>
  <c r="H626" i="1" s="1"/>
  <c r="H627" i="1" a="1"/>
  <c r="H627" i="1" s="1"/>
  <c r="H628" i="1" a="1"/>
  <c r="H628" i="1"/>
  <c r="H629" i="1" a="1"/>
  <c r="H629" i="1"/>
  <c r="H630" i="1" a="1"/>
  <c r="H630" i="1" s="1"/>
  <c r="H631" i="1" a="1"/>
  <c r="H631" i="1" s="1"/>
  <c r="H632" i="1" a="1"/>
  <c r="H632" i="1" s="1"/>
  <c r="H633" i="1" a="1"/>
  <c r="H633" i="1" s="1"/>
  <c r="H634" i="1" a="1"/>
  <c r="H634" i="1" s="1"/>
  <c r="H635" i="1" a="1"/>
  <c r="H635" i="1" s="1"/>
  <c r="H636" i="1" a="1"/>
  <c r="H636" i="1" s="1"/>
  <c r="H637" i="1" a="1"/>
  <c r="H637" i="1" s="1"/>
  <c r="H638" i="1" a="1"/>
  <c r="H638" i="1" s="1"/>
  <c r="H639" i="1" a="1"/>
  <c r="H639" i="1" s="1"/>
  <c r="H640" i="1" a="1"/>
  <c r="H640" i="1" s="1"/>
  <c r="H641" i="1" a="1"/>
  <c r="H641" i="1" s="1"/>
  <c r="H642" i="1" a="1"/>
  <c r="H642" i="1" s="1"/>
  <c r="H643" i="1" a="1"/>
  <c r="H643" i="1" s="1"/>
  <c r="H644" i="1" a="1"/>
  <c r="H644" i="1" s="1"/>
  <c r="H645" i="1" a="1"/>
  <c r="H645" i="1" s="1"/>
  <c r="H646" i="1" a="1"/>
  <c r="H646" i="1" s="1"/>
  <c r="H647" i="1" a="1"/>
  <c r="H647" i="1" s="1"/>
  <c r="H648" i="1" a="1"/>
  <c r="H648" i="1" s="1"/>
  <c r="H649" i="1" a="1"/>
  <c r="H649" i="1" s="1"/>
  <c r="H650" i="1" a="1"/>
  <c r="H650" i="1" s="1"/>
  <c r="H651" i="1" a="1"/>
  <c r="H651" i="1" s="1"/>
  <c r="H652" i="1" a="1"/>
  <c r="H652" i="1" s="1"/>
  <c r="H653" i="1" a="1"/>
  <c r="H653" i="1" s="1"/>
  <c r="H654" i="1" a="1"/>
  <c r="H654" i="1" s="1"/>
  <c r="H655" i="1" a="1"/>
  <c r="H655" i="1" s="1"/>
  <c r="H656" i="1" a="1"/>
  <c r="H656" i="1" s="1"/>
  <c r="H657" i="1" a="1"/>
  <c r="H657" i="1" s="1"/>
  <c r="H658" i="1" a="1"/>
  <c r="H658" i="1" s="1"/>
  <c r="H659" i="1" a="1"/>
  <c r="H659" i="1" s="1"/>
  <c r="H660" i="1" a="1"/>
  <c r="H660" i="1" s="1"/>
  <c r="H661" i="1" a="1"/>
  <c r="H661" i="1" s="1"/>
  <c r="H662" i="1" a="1"/>
  <c r="H662" i="1" s="1"/>
  <c r="H663" i="1" a="1"/>
  <c r="H663" i="1" s="1"/>
  <c r="H664" i="1" a="1"/>
  <c r="H664" i="1" s="1"/>
  <c r="H665" i="1" a="1"/>
  <c r="H665" i="1" s="1"/>
  <c r="H666" i="1" a="1"/>
  <c r="H666" i="1" s="1"/>
  <c r="H667" i="1" a="1"/>
  <c r="H667" i="1"/>
  <c r="H668" i="1" a="1"/>
  <c r="H668" i="1" s="1"/>
  <c r="H669" i="1" a="1"/>
  <c r="H669" i="1" s="1"/>
  <c r="H670" i="1" a="1"/>
  <c r="H670" i="1" s="1"/>
  <c r="H671" i="1" a="1"/>
  <c r="H671" i="1" s="1"/>
  <c r="H672" i="1" a="1"/>
  <c r="H672" i="1" s="1"/>
  <c r="H673" i="1" a="1"/>
  <c r="H673" i="1" s="1"/>
  <c r="H674" i="1" a="1"/>
  <c r="H674" i="1" s="1"/>
  <c r="H675" i="1" a="1"/>
  <c r="H675" i="1" s="1"/>
  <c r="H676" i="1" a="1"/>
  <c r="H676" i="1"/>
  <c r="H677" i="1" a="1"/>
  <c r="H677" i="1" s="1"/>
  <c r="H678" i="1" a="1"/>
  <c r="H678" i="1" s="1"/>
  <c r="H679" i="1" a="1"/>
  <c r="H679" i="1" s="1"/>
  <c r="H680" i="1" a="1"/>
  <c r="H680" i="1" s="1"/>
  <c r="H681" i="1" a="1"/>
  <c r="H681" i="1" s="1"/>
  <c r="H682" i="1" a="1"/>
  <c r="H682" i="1" s="1"/>
  <c r="H683" i="1" a="1"/>
  <c r="H683" i="1" s="1"/>
  <c r="H684" i="1" a="1"/>
  <c r="H684" i="1" s="1"/>
  <c r="H685" i="1" a="1"/>
  <c r="H685" i="1" s="1"/>
  <c r="H686" i="1" a="1"/>
  <c r="H686" i="1" s="1"/>
  <c r="H687" i="1" a="1"/>
  <c r="H687" i="1" s="1"/>
  <c r="H688" i="1" a="1"/>
  <c r="H688" i="1" s="1"/>
  <c r="H689" i="1" a="1"/>
  <c r="H689" i="1" s="1"/>
  <c r="H690" i="1" a="1"/>
  <c r="H690" i="1" s="1"/>
  <c r="H691" i="1" a="1"/>
  <c r="H691" i="1" s="1"/>
  <c r="H692" i="1" a="1"/>
  <c r="H692" i="1" s="1"/>
  <c r="H693" i="1" a="1"/>
  <c r="H693" i="1" s="1"/>
  <c r="H694" i="1" a="1"/>
  <c r="H694" i="1" s="1"/>
  <c r="H695" i="1" a="1"/>
  <c r="H695" i="1" s="1"/>
  <c r="H696" i="1" a="1"/>
  <c r="H696" i="1" s="1"/>
  <c r="H697" i="1" a="1"/>
  <c r="H697" i="1" s="1"/>
  <c r="H698" i="1" a="1"/>
  <c r="H698" i="1" s="1"/>
  <c r="H699" i="1" a="1"/>
  <c r="H699" i="1" s="1"/>
  <c r="H700" i="1" a="1"/>
  <c r="H700" i="1" s="1"/>
  <c r="H701" i="1" a="1"/>
  <c r="H701" i="1" s="1"/>
  <c r="H702" i="1" a="1"/>
  <c r="H702" i="1" s="1"/>
  <c r="H703" i="1" a="1"/>
  <c r="H703" i="1" s="1"/>
  <c r="H704" i="1" a="1"/>
  <c r="H704" i="1" s="1"/>
  <c r="H705" i="1" a="1"/>
  <c r="H705" i="1" s="1"/>
  <c r="H706" i="1" a="1"/>
  <c r="H706" i="1" s="1"/>
  <c r="H707" i="1" a="1"/>
  <c r="H707" i="1" s="1"/>
  <c r="H708" i="1" a="1"/>
  <c r="H708" i="1" s="1"/>
  <c r="H709" i="1" a="1"/>
  <c r="H709" i="1" s="1"/>
  <c r="H710" i="1" a="1"/>
  <c r="H710" i="1" s="1"/>
  <c r="H711" i="1" a="1"/>
  <c r="H711" i="1"/>
  <c r="H712" i="1" a="1"/>
  <c r="H712" i="1"/>
  <c r="H713" i="1" a="1"/>
  <c r="H713" i="1"/>
  <c r="H714" i="1" a="1"/>
  <c r="H714" i="1"/>
  <c r="H715" i="1" a="1"/>
  <c r="H715" i="1" s="1"/>
  <c r="H716" i="1" a="1"/>
  <c r="H716" i="1" s="1"/>
  <c r="H717" i="1" a="1"/>
  <c r="H717" i="1" s="1"/>
  <c r="H718" i="1" a="1"/>
  <c r="H718" i="1" s="1"/>
  <c r="H719" i="1" a="1"/>
  <c r="H719" i="1" s="1"/>
  <c r="H720" i="1" a="1"/>
  <c r="H720" i="1" s="1"/>
  <c r="H721" i="1" a="1"/>
  <c r="H721" i="1" s="1"/>
  <c r="H722" i="1" a="1"/>
  <c r="H722" i="1" s="1"/>
  <c r="H723" i="1" a="1"/>
  <c r="H723" i="1" s="1"/>
  <c r="H724" i="1" a="1"/>
  <c r="H724" i="1" s="1"/>
  <c r="H725" i="1" a="1"/>
  <c r="H725" i="1" s="1"/>
  <c r="H726" i="1" a="1"/>
  <c r="H726" i="1" s="1"/>
  <c r="H727" i="1" a="1"/>
  <c r="H727" i="1" s="1"/>
  <c r="H728" i="1" a="1"/>
  <c r="H728" i="1" s="1"/>
  <c r="H729" i="1" a="1"/>
  <c r="H729" i="1" s="1"/>
  <c r="H730" i="1" a="1"/>
  <c r="H730" i="1" s="1"/>
  <c r="H731" i="1" a="1"/>
  <c r="H731" i="1" s="1"/>
  <c r="H732" i="1" a="1"/>
  <c r="H732" i="1" s="1"/>
  <c r="H733" i="1" a="1"/>
  <c r="H733" i="1" s="1"/>
  <c r="H734" i="1" a="1"/>
  <c r="H734" i="1" s="1"/>
  <c r="H735" i="1" a="1"/>
  <c r="H735" i="1" s="1"/>
  <c r="H736" i="1" a="1"/>
  <c r="H736" i="1" s="1"/>
  <c r="H737" i="1" a="1"/>
  <c r="H737" i="1" s="1"/>
  <c r="H738" i="1" a="1"/>
  <c r="H738" i="1" s="1"/>
  <c r="H739" i="1" a="1"/>
  <c r="H739" i="1"/>
  <c r="H740" i="1" a="1"/>
  <c r="H740" i="1" s="1"/>
  <c r="H741" i="1" a="1"/>
  <c r="H741" i="1" s="1"/>
  <c r="H742" i="1" a="1"/>
  <c r="H742" i="1" s="1"/>
  <c r="H743" i="1" a="1"/>
  <c r="H743" i="1"/>
  <c r="H744" i="1" a="1"/>
  <c r="H744" i="1" s="1"/>
  <c r="H745" i="1" a="1"/>
  <c r="H745" i="1" s="1"/>
  <c r="H746" i="1" a="1"/>
  <c r="H746" i="1" s="1"/>
  <c r="H747" i="1" a="1"/>
  <c r="H747" i="1" s="1"/>
  <c r="H748" i="1" a="1"/>
  <c r="H748" i="1" s="1"/>
  <c r="H749" i="1" a="1"/>
  <c r="H749" i="1" s="1"/>
  <c r="H750" i="1" a="1"/>
  <c r="H750" i="1" s="1"/>
  <c r="H751" i="1" a="1"/>
  <c r="H751" i="1"/>
  <c r="H752" i="1" a="1"/>
  <c r="H752" i="1" s="1"/>
  <c r="H753" i="1" a="1"/>
  <c r="H753" i="1" s="1"/>
  <c r="H754" i="1" a="1"/>
  <c r="H754" i="1" s="1"/>
  <c r="H755" i="1" a="1"/>
  <c r="H755" i="1" s="1"/>
  <c r="H756" i="1" a="1"/>
  <c r="H756" i="1" s="1"/>
  <c r="H757" i="1" a="1"/>
  <c r="H757" i="1" s="1"/>
  <c r="H758" i="1" a="1"/>
  <c r="H758" i="1" s="1"/>
  <c r="H759" i="1" a="1"/>
  <c r="H759" i="1" s="1"/>
  <c r="H760" i="1" a="1"/>
  <c r="H760" i="1" s="1"/>
  <c r="H761" i="1" a="1"/>
  <c r="H761" i="1" s="1"/>
  <c r="H762" i="1" a="1"/>
  <c r="H762" i="1"/>
  <c r="H763" i="1" a="1"/>
  <c r="H763" i="1" s="1"/>
  <c r="H764" i="1" a="1"/>
  <c r="H764" i="1"/>
  <c r="H765" i="1" a="1"/>
  <c r="H765" i="1" s="1"/>
  <c r="H766" i="1" a="1"/>
  <c r="H766" i="1" s="1"/>
  <c r="H767" i="1" a="1"/>
  <c r="H767" i="1" s="1"/>
  <c r="H768" i="1" a="1"/>
  <c r="H768" i="1" s="1"/>
  <c r="H769" i="1" a="1"/>
  <c r="H769" i="1" s="1"/>
  <c r="H770" i="1" a="1"/>
  <c r="H770" i="1"/>
  <c r="H771" i="1" a="1"/>
  <c r="H771" i="1" s="1"/>
  <c r="H772" i="1" a="1"/>
  <c r="H772" i="1"/>
  <c r="H773" i="1" a="1"/>
  <c r="H773" i="1" s="1"/>
  <c r="H774" i="1" a="1"/>
  <c r="H774" i="1"/>
  <c r="H775" i="1" a="1"/>
  <c r="H775" i="1" s="1"/>
  <c r="H776" i="1" a="1"/>
  <c r="H776" i="1" s="1"/>
  <c r="H777" i="1" a="1"/>
  <c r="H777" i="1" s="1"/>
  <c r="H778" i="1" a="1"/>
  <c r="H778" i="1" s="1"/>
  <c r="H779" i="1" a="1"/>
  <c r="H779" i="1" s="1"/>
  <c r="H780" i="1" a="1"/>
  <c r="H780" i="1"/>
  <c r="H781" i="1" a="1"/>
  <c r="H781" i="1" s="1"/>
  <c r="H782" i="1" a="1"/>
  <c r="H782" i="1" s="1"/>
  <c r="H783" i="1" a="1"/>
  <c r="H783" i="1" s="1"/>
  <c r="H784" i="1" a="1"/>
  <c r="H784" i="1"/>
  <c r="H785" i="1" a="1"/>
  <c r="H785" i="1" s="1"/>
  <c r="H786" i="1" a="1"/>
  <c r="H786" i="1" s="1"/>
  <c r="H787" i="1" a="1"/>
  <c r="H787" i="1" s="1"/>
  <c r="H788" i="1" a="1"/>
  <c r="H788" i="1" s="1"/>
  <c r="H789" i="1" a="1"/>
  <c r="H789" i="1" s="1"/>
  <c r="H790" i="1" a="1"/>
  <c r="H790" i="1"/>
  <c r="H791" i="1" a="1"/>
  <c r="H791" i="1" s="1"/>
  <c r="H792" i="1" a="1"/>
  <c r="H792" i="1"/>
  <c r="H793" i="1" a="1"/>
  <c r="H793" i="1" s="1"/>
  <c r="H794" i="1" a="1"/>
  <c r="H794" i="1" s="1"/>
  <c r="H795" i="1" a="1"/>
  <c r="H795" i="1" s="1"/>
  <c r="H796" i="1" a="1"/>
  <c r="H796" i="1" s="1"/>
  <c r="H797" i="1" a="1"/>
  <c r="H797" i="1" s="1"/>
  <c r="H798" i="1" a="1"/>
  <c r="H798" i="1" s="1"/>
  <c r="H799" i="1" a="1"/>
  <c r="H799" i="1" s="1"/>
  <c r="H800" i="1" a="1"/>
  <c r="H800" i="1" s="1"/>
  <c r="H801" i="1" a="1"/>
  <c r="H801" i="1"/>
  <c r="H802" i="1" a="1"/>
  <c r="H802" i="1" s="1"/>
  <c r="H803" i="1" a="1"/>
  <c r="H803" i="1" s="1"/>
  <c r="H804" i="1" a="1"/>
  <c r="H804" i="1" s="1"/>
  <c r="H805" i="1" a="1"/>
  <c r="H805" i="1" s="1"/>
  <c r="H806" i="1" a="1"/>
  <c r="H806" i="1" s="1"/>
  <c r="H807" i="1" a="1"/>
  <c r="H807" i="1" s="1"/>
  <c r="H808" i="1" a="1"/>
  <c r="H808" i="1" s="1"/>
  <c r="H809" i="1" a="1"/>
  <c r="H809" i="1" s="1"/>
  <c r="H810" i="1" a="1"/>
  <c r="H810" i="1" s="1"/>
  <c r="H811" i="1" a="1"/>
  <c r="H811" i="1" s="1"/>
  <c r="H812" i="1" a="1"/>
  <c r="H812" i="1" s="1"/>
  <c r="H813" i="1" a="1"/>
  <c r="H813" i="1" s="1"/>
  <c r="H814" i="1" a="1"/>
  <c r="H814" i="1" s="1"/>
  <c r="H815" i="1" a="1"/>
  <c r="H815" i="1" s="1"/>
  <c r="H816" i="1" a="1"/>
  <c r="H816" i="1"/>
  <c r="H817" i="1" a="1"/>
  <c r="H817" i="1"/>
  <c r="H818" i="1" a="1"/>
  <c r="H818" i="1"/>
  <c r="H819" i="1" a="1"/>
  <c r="H819" i="1" s="1"/>
  <c r="H820" i="1" a="1"/>
  <c r="H820" i="1" s="1"/>
  <c r="H821" i="1" a="1"/>
  <c r="H821" i="1" s="1"/>
  <c r="H822" i="1" a="1"/>
  <c r="H822" i="1" s="1"/>
  <c r="H823" i="1" a="1"/>
  <c r="H823" i="1" s="1"/>
  <c r="H824" i="1" a="1"/>
  <c r="H824" i="1" s="1"/>
  <c r="H825" i="1" a="1"/>
  <c r="H825" i="1" s="1"/>
  <c r="H826" i="1" a="1"/>
  <c r="H826" i="1" s="1"/>
  <c r="H827" i="1" a="1"/>
  <c r="H827" i="1" s="1"/>
  <c r="H828" i="1" a="1"/>
  <c r="H828" i="1" s="1"/>
  <c r="H829" i="1" a="1"/>
  <c r="H829" i="1"/>
  <c r="H830" i="1" a="1"/>
  <c r="H830" i="1" s="1"/>
  <c r="H831" i="1" a="1"/>
  <c r="H831" i="1" s="1"/>
  <c r="H832" i="1" a="1"/>
  <c r="H832" i="1" s="1"/>
  <c r="H833" i="1" a="1"/>
  <c r="H833" i="1" s="1"/>
  <c r="H834" i="1" a="1"/>
  <c r="H834" i="1" s="1"/>
  <c r="H835" i="1" a="1"/>
  <c r="H835" i="1" s="1"/>
  <c r="H836" i="1" a="1"/>
  <c r="H836" i="1" s="1"/>
  <c r="H837" i="1" a="1"/>
  <c r="H837" i="1" s="1"/>
  <c r="H838" i="1" a="1"/>
  <c r="H838" i="1" s="1"/>
  <c r="H839" i="1" a="1"/>
  <c r="H839" i="1" s="1"/>
  <c r="H840" i="1" a="1"/>
  <c r="H840" i="1" s="1"/>
  <c r="H841" i="1" a="1"/>
  <c r="H841" i="1" s="1"/>
  <c r="H842" i="1" a="1"/>
  <c r="H842" i="1" s="1"/>
  <c r="H843" i="1" a="1"/>
  <c r="H843" i="1" s="1"/>
  <c r="H844" i="1" a="1"/>
  <c r="H844" i="1" s="1"/>
  <c r="H845" i="1" a="1"/>
  <c r="H845" i="1" s="1"/>
  <c r="H846" i="1" a="1"/>
  <c r="H846" i="1" s="1"/>
  <c r="H847" i="1" a="1"/>
  <c r="H847" i="1" s="1"/>
  <c r="H848" i="1" a="1"/>
  <c r="H848" i="1" s="1"/>
  <c r="H849" i="1" a="1"/>
  <c r="H849" i="1" s="1"/>
  <c r="H850" i="1" a="1"/>
  <c r="H850" i="1" s="1"/>
  <c r="H851" i="1" a="1"/>
  <c r="H851" i="1" s="1"/>
  <c r="H852" i="1" a="1"/>
  <c r="H852" i="1" s="1"/>
  <c r="H853" i="1" a="1"/>
  <c r="H853" i="1" s="1"/>
  <c r="H854" i="1" a="1"/>
  <c r="H854" i="1"/>
  <c r="H855" i="1" a="1"/>
  <c r="H855" i="1" s="1"/>
  <c r="H856" i="1" a="1"/>
  <c r="H856" i="1" s="1"/>
  <c r="H857" i="1" a="1"/>
  <c r="H857" i="1" s="1"/>
  <c r="H858" i="1" a="1"/>
  <c r="H858" i="1" s="1"/>
  <c r="H859" i="1" a="1"/>
  <c r="H859" i="1" s="1"/>
  <c r="H860" i="1" a="1"/>
  <c r="H860" i="1"/>
  <c r="H861" i="1" a="1"/>
  <c r="H861" i="1"/>
  <c r="H862" i="1" a="1"/>
  <c r="H862" i="1"/>
  <c r="H863" i="1" a="1"/>
  <c r="H863" i="1" s="1"/>
  <c r="H864" i="1" a="1"/>
  <c r="H864" i="1"/>
  <c r="H865" i="1" a="1"/>
  <c r="H865" i="1" s="1"/>
  <c r="H866" i="1" a="1"/>
  <c r="H866" i="1" s="1"/>
  <c r="H867" i="1" a="1"/>
  <c r="H867" i="1" s="1"/>
  <c r="H868" i="1" a="1"/>
  <c r="H868" i="1" s="1"/>
  <c r="H869" i="1" a="1"/>
  <c r="H869" i="1" s="1"/>
  <c r="H870" i="1" a="1"/>
  <c r="H870" i="1" s="1"/>
  <c r="H871" i="1" a="1"/>
  <c r="H871" i="1" s="1"/>
  <c r="H872" i="1" a="1"/>
  <c r="H872" i="1"/>
  <c r="H873" i="1" a="1"/>
  <c r="H873" i="1" s="1"/>
  <c r="H874" i="1" a="1"/>
  <c r="H874" i="1"/>
  <c r="H875" i="1" a="1"/>
  <c r="H875" i="1" s="1"/>
  <c r="H876" i="1" a="1"/>
  <c r="H876" i="1" s="1"/>
  <c r="H877" i="1" a="1"/>
  <c r="H877" i="1" s="1"/>
  <c r="H878" i="1" a="1"/>
  <c r="H878" i="1" s="1"/>
  <c r="H879" i="1" a="1"/>
  <c r="H879" i="1" s="1"/>
  <c r="H880" i="1" a="1"/>
  <c r="H880" i="1"/>
  <c r="H881" i="1" a="1"/>
  <c r="H881" i="1" s="1"/>
  <c r="H882" i="1" a="1"/>
  <c r="H882" i="1" s="1"/>
  <c r="H883" i="1" a="1"/>
  <c r="H883" i="1" s="1"/>
  <c r="H884" i="1" a="1"/>
  <c r="H884" i="1" s="1"/>
  <c r="H885" i="1" a="1"/>
  <c r="H885" i="1" s="1"/>
  <c r="H886" i="1" a="1"/>
  <c r="H886" i="1" s="1"/>
  <c r="H887" i="1" a="1"/>
  <c r="H887" i="1" s="1"/>
  <c r="H888" i="1" a="1"/>
  <c r="H888" i="1" s="1"/>
  <c r="H889" i="1" a="1"/>
  <c r="H889" i="1" s="1"/>
  <c r="H890" i="1" a="1"/>
  <c r="H890" i="1" s="1"/>
  <c r="H891" i="1" a="1"/>
  <c r="H891" i="1" s="1"/>
  <c r="H892" i="1" a="1"/>
  <c r="H892" i="1" s="1"/>
  <c r="H893" i="1" a="1"/>
  <c r="H893" i="1" s="1"/>
  <c r="H894" i="1" a="1"/>
  <c r="H894" i="1" s="1"/>
  <c r="H895" i="1" a="1"/>
  <c r="H895" i="1" s="1"/>
  <c r="H896" i="1" a="1"/>
  <c r="H896" i="1" s="1"/>
  <c r="H897" i="1" a="1"/>
  <c r="H897" i="1" s="1"/>
  <c r="H898" i="1" a="1"/>
  <c r="H898" i="1" s="1"/>
  <c r="H899" i="1" a="1"/>
  <c r="H899" i="1" s="1"/>
  <c r="H900" i="1" a="1"/>
  <c r="H900" i="1" s="1"/>
  <c r="H901" i="1" a="1"/>
  <c r="H901" i="1" s="1"/>
  <c r="H902" i="1" a="1"/>
  <c r="H902" i="1" s="1"/>
  <c r="H903" i="1" a="1"/>
  <c r="H903" i="1" s="1"/>
  <c r="H904" i="1" a="1"/>
  <c r="H904" i="1" s="1"/>
  <c r="H905" i="1" a="1"/>
  <c r="H905" i="1" s="1"/>
  <c r="H906" i="1" a="1"/>
  <c r="H906" i="1"/>
  <c r="H907" i="1" a="1"/>
  <c r="H907" i="1"/>
  <c r="H908" i="1" a="1"/>
  <c r="H908" i="1"/>
  <c r="H909" i="1" a="1"/>
  <c r="H909" i="1"/>
  <c r="H910" i="1" a="1"/>
  <c r="H910" i="1"/>
  <c r="H911" i="1" a="1"/>
  <c r="H911" i="1"/>
  <c r="H912" i="1" a="1"/>
  <c r="H912" i="1"/>
  <c r="H913" i="1" a="1"/>
  <c r="H913" i="1"/>
  <c r="H914" i="1" a="1"/>
  <c r="H914" i="1"/>
  <c r="H915" i="1" a="1"/>
  <c r="H915" i="1"/>
  <c r="H916" i="1" a="1"/>
  <c r="H916" i="1"/>
  <c r="H917" i="1" a="1"/>
  <c r="H917" i="1"/>
  <c r="H918" i="1" a="1"/>
  <c r="H918" i="1"/>
  <c r="H919" i="1" a="1"/>
  <c r="H919" i="1"/>
  <c r="H920" i="1" a="1"/>
  <c r="H920" i="1"/>
  <c r="H921" i="1" a="1"/>
  <c r="H921" i="1" s="1"/>
  <c r="H922" i="1" a="1"/>
  <c r="H922" i="1" s="1"/>
  <c r="H923" i="1" a="1"/>
  <c r="H923" i="1"/>
  <c r="H924" i="1" a="1"/>
  <c r="H924" i="1"/>
  <c r="H925" i="1" a="1"/>
  <c r="H925" i="1"/>
  <c r="H926" i="1" a="1"/>
  <c r="H926" i="1"/>
  <c r="H927" i="1" a="1"/>
  <c r="H927" i="1"/>
  <c r="H928" i="1" a="1"/>
  <c r="H928" i="1"/>
  <c r="H929" i="1" a="1"/>
  <c r="H929" i="1"/>
  <c r="H930" i="1" a="1"/>
  <c r="H930" i="1"/>
  <c r="H931" i="1" a="1"/>
  <c r="H931" i="1"/>
  <c r="H932" i="1" a="1"/>
  <c r="H932" i="1"/>
  <c r="H933" i="1" a="1"/>
  <c r="H933" i="1"/>
  <c r="H934" i="1" a="1"/>
  <c r="H934" i="1"/>
  <c r="H935" i="1" a="1"/>
  <c r="H935" i="1" s="1"/>
  <c r="H936" i="1" a="1"/>
  <c r="H936" i="1" s="1"/>
  <c r="H937" i="1" a="1"/>
  <c r="H937" i="1" s="1"/>
  <c r="H938" i="1" a="1"/>
  <c r="H938" i="1" s="1"/>
  <c r="H939" i="1" a="1"/>
  <c r="H939" i="1"/>
  <c r="H940" i="1" a="1"/>
  <c r="H940" i="1" s="1"/>
  <c r="H941" i="1" a="1"/>
  <c r="H941" i="1" s="1"/>
  <c r="H942" i="1" a="1"/>
  <c r="H942" i="1" s="1"/>
  <c r="H943" i="1" a="1"/>
  <c r="H943" i="1" s="1"/>
  <c r="H944" i="1" a="1"/>
  <c r="H944" i="1" s="1"/>
  <c r="H945" i="1" a="1"/>
  <c r="H945" i="1" s="1"/>
  <c r="H946" i="1" a="1"/>
  <c r="H946" i="1" s="1"/>
  <c r="H947" i="1" a="1"/>
  <c r="H947" i="1"/>
  <c r="H948" i="1" a="1"/>
  <c r="H948" i="1" s="1"/>
  <c r="H949" i="1" a="1"/>
  <c r="H949" i="1" s="1"/>
  <c r="H950" i="1" a="1"/>
  <c r="H950" i="1"/>
  <c r="H951" i="1" a="1"/>
  <c r="H951" i="1"/>
  <c r="H952" i="1" a="1"/>
  <c r="H952" i="1"/>
  <c r="H953" i="1" a="1"/>
  <c r="H953" i="1"/>
  <c r="H954" i="1" a="1"/>
  <c r="H954" i="1"/>
  <c r="H955" i="1" a="1"/>
  <c r="H955" i="1"/>
  <c r="H956" i="1" a="1"/>
  <c r="H956" i="1"/>
  <c r="H957" i="1" a="1"/>
  <c r="H957" i="1"/>
  <c r="H958" i="1" a="1"/>
  <c r="H958" i="1"/>
  <c r="H959" i="1" a="1"/>
  <c r="H959" i="1"/>
  <c r="H960" i="1" a="1"/>
  <c r="H960" i="1"/>
  <c r="H961" i="1" a="1"/>
  <c r="H961" i="1"/>
  <c r="H962" i="1" a="1"/>
  <c r="H962" i="1"/>
  <c r="H963" i="1" a="1"/>
  <c r="H963" i="1"/>
  <c r="H964" i="1" a="1"/>
  <c r="H964" i="1"/>
  <c r="H965" i="1" a="1"/>
  <c r="H965" i="1"/>
  <c r="H966" i="1" a="1"/>
  <c r="H966" i="1"/>
  <c r="H967" i="1" a="1"/>
  <c r="H967" i="1"/>
  <c r="H968" i="1" a="1"/>
  <c r="H968" i="1"/>
  <c r="H969" i="1" a="1"/>
  <c r="H969" i="1"/>
  <c r="H970" i="1" a="1"/>
  <c r="H970" i="1"/>
  <c r="H971" i="1" a="1"/>
  <c r="H971" i="1"/>
  <c r="H972" i="1" a="1"/>
  <c r="H972" i="1"/>
  <c r="H973" i="1" a="1"/>
  <c r="H973" i="1"/>
  <c r="H974" i="1" a="1"/>
  <c r="H974" i="1"/>
  <c r="H975" i="1" a="1"/>
  <c r="H975" i="1"/>
  <c r="H976" i="1" a="1"/>
  <c r="H976" i="1"/>
  <c r="H977" i="1" a="1"/>
  <c r="H977" i="1"/>
  <c r="H978" i="1" a="1"/>
  <c r="H978" i="1"/>
  <c r="H979" i="1" a="1"/>
  <c r="H979" i="1"/>
  <c r="H980" i="1" a="1"/>
  <c r="H980" i="1"/>
  <c r="H981" i="1" a="1"/>
  <c r="H981" i="1"/>
  <c r="H982" i="1" a="1"/>
  <c r="H982" i="1"/>
  <c r="H983" i="1" a="1"/>
  <c r="H983" i="1"/>
  <c r="H984" i="1" a="1"/>
  <c r="H984" i="1"/>
  <c r="H985" i="1" a="1"/>
  <c r="H985" i="1"/>
  <c r="H986" i="1" a="1"/>
  <c r="H986" i="1"/>
  <c r="H987" i="1" a="1"/>
  <c r="H987" i="1"/>
  <c r="H988" i="1" a="1"/>
  <c r="H988" i="1"/>
  <c r="H989" i="1" a="1"/>
  <c r="H989" i="1"/>
  <c r="H990" i="1" a="1"/>
  <c r="H990" i="1"/>
  <c r="H991" i="1" a="1"/>
  <c r="H991" i="1"/>
  <c r="H992" i="1" a="1"/>
  <c r="H992" i="1"/>
  <c r="H993" i="1" a="1"/>
  <c r="H993" i="1"/>
  <c r="H994" i="1" a="1"/>
  <c r="H994" i="1" s="1"/>
  <c r="H995" i="1" a="1"/>
  <c r="H995" i="1"/>
  <c r="H996" i="1" a="1"/>
  <c r="H996" i="1"/>
  <c r="H997" i="1" a="1"/>
  <c r="H997" i="1"/>
  <c r="H998" i="1" a="1"/>
  <c r="H998" i="1"/>
  <c r="H999" i="1" a="1"/>
  <c r="H999" i="1"/>
  <c r="H1000" i="1" a="1"/>
  <c r="H1000" i="1"/>
  <c r="H1001" i="1" a="1"/>
  <c r="H1001" i="1"/>
  <c r="H1002" i="1" a="1"/>
  <c r="H1002" i="1"/>
  <c r="H1003" i="1" a="1"/>
  <c r="H1003" i="1"/>
  <c r="H1004" i="1" a="1"/>
  <c r="H1004" i="1"/>
  <c r="H1005" i="1" a="1"/>
  <c r="H1005" i="1"/>
  <c r="H1006" i="1" a="1"/>
  <c r="H1006" i="1"/>
  <c r="H1007" i="1" a="1"/>
  <c r="H1007" i="1"/>
  <c r="H1008" i="1" a="1"/>
  <c r="H1008" i="1"/>
  <c r="H1009" i="1" a="1"/>
  <c r="H1009" i="1"/>
  <c r="H1010" i="1" a="1"/>
  <c r="H1010" i="1"/>
  <c r="H1011" i="1" a="1"/>
  <c r="H1011" i="1"/>
  <c r="H1012" i="1" a="1"/>
  <c r="H1012" i="1"/>
  <c r="H1013" i="1" a="1"/>
  <c r="H1013" i="1"/>
  <c r="H1014" i="1" a="1"/>
  <c r="H1014" i="1"/>
  <c r="H1015" i="1" a="1"/>
  <c r="H1015" i="1"/>
  <c r="H1016" i="1" a="1"/>
  <c r="H1016" i="1"/>
  <c r="H1017" i="1" a="1"/>
  <c r="H1017" i="1"/>
  <c r="H1018" i="1" a="1"/>
  <c r="H1018" i="1"/>
  <c r="H1019" i="1" a="1"/>
  <c r="H1019" i="1"/>
  <c r="H1020" i="1" a="1"/>
  <c r="H1020" i="1"/>
  <c r="H1021" i="1" a="1"/>
  <c r="H1021" i="1"/>
  <c r="H1022" i="1" a="1"/>
  <c r="H1022" i="1"/>
  <c r="H1023" i="1" a="1"/>
  <c r="H1023" i="1"/>
  <c r="H1024" i="1" a="1"/>
  <c r="H1024" i="1"/>
  <c r="H1025" i="1" a="1"/>
  <c r="H1025" i="1"/>
  <c r="H1026" i="1" a="1"/>
  <c r="H1026" i="1"/>
  <c r="H1027" i="1" a="1"/>
  <c r="H1027" i="1"/>
  <c r="H1028" i="1" a="1"/>
  <c r="H1028" i="1"/>
  <c r="H1029" i="1" a="1"/>
  <c r="H1029" i="1"/>
  <c r="H1030" i="1" a="1"/>
  <c r="H1030" i="1"/>
  <c r="H1031" i="1" a="1"/>
  <c r="H1031" i="1"/>
  <c r="H1032" i="1" a="1"/>
  <c r="H1032" i="1"/>
  <c r="H1033" i="1" a="1"/>
  <c r="H1033" i="1"/>
  <c r="H1034" i="1" a="1"/>
  <c r="H1034" i="1" s="1"/>
  <c r="R9" i="1" s="1"/>
  <c r="H1035" i="1" a="1"/>
  <c r="H1035" i="1" s="1"/>
  <c r="H1036" i="1" a="1"/>
  <c r="H1036" i="1"/>
  <c r="H1037" i="1" a="1"/>
  <c r="H1037" i="1"/>
  <c r="H1038" i="1" a="1"/>
  <c r="H1038" i="1"/>
  <c r="H1039" i="1" a="1"/>
  <c r="H1039" i="1"/>
  <c r="H1040" i="1" a="1"/>
  <c r="H1040" i="1"/>
  <c r="H1041" i="1" a="1"/>
  <c r="H1041" i="1"/>
  <c r="H1042" i="1" a="1"/>
  <c r="H1042" i="1"/>
  <c r="H1043" i="1" a="1"/>
  <c r="H1043" i="1"/>
  <c r="H1044" i="1" a="1"/>
  <c r="H1044" i="1"/>
  <c r="H1045" i="1" a="1"/>
  <c r="H1045" i="1"/>
  <c r="H1046" i="1" a="1"/>
  <c r="H1046" i="1"/>
  <c r="H1047" i="1" a="1"/>
  <c r="H1047" i="1"/>
  <c r="H1048" i="1" a="1"/>
  <c r="H1048" i="1"/>
  <c r="H1049" i="1" a="1"/>
  <c r="H1049" i="1" s="1"/>
  <c r="H1050" i="1" a="1"/>
  <c r="H1050" i="1" s="1"/>
  <c r="H1051" i="1" a="1"/>
  <c r="H1051" i="1" s="1"/>
  <c r="H1052" i="1" a="1"/>
  <c r="H1052" i="1" s="1"/>
  <c r="H1053" i="1" a="1"/>
  <c r="H1053" i="1" s="1"/>
  <c r="H1054" i="1" a="1"/>
  <c r="H1054" i="1" s="1"/>
  <c r="H1055" i="1" a="1"/>
  <c r="H1055" i="1" s="1"/>
  <c r="H1056" i="1" a="1"/>
  <c r="H1056" i="1" s="1"/>
  <c r="H1057" i="1" a="1"/>
  <c r="H1057" i="1" s="1"/>
  <c r="H1058" i="1" a="1"/>
  <c r="H1058" i="1" s="1"/>
  <c r="H1059" i="1" a="1"/>
  <c r="H1059" i="1" s="1"/>
  <c r="H1060" i="1" a="1"/>
  <c r="H1060" i="1" s="1"/>
  <c r="H1061" i="1" a="1"/>
  <c r="H1061" i="1"/>
  <c r="H1062" i="1" a="1"/>
  <c r="H1062" i="1" s="1"/>
  <c r="H1063" i="1" a="1"/>
  <c r="H1063" i="1" s="1"/>
  <c r="H1064" i="1" a="1"/>
  <c r="H1064" i="1" s="1"/>
  <c r="H1065" i="1" a="1"/>
  <c r="H1065" i="1" s="1"/>
  <c r="H1066" i="1" a="1"/>
  <c r="H1066" i="1" s="1"/>
  <c r="H1067" i="1" a="1"/>
  <c r="H1067" i="1" s="1"/>
  <c r="H1068" i="1" a="1"/>
  <c r="H1068" i="1" s="1"/>
  <c r="H1069" i="1" a="1"/>
  <c r="H1069" i="1" s="1"/>
  <c r="H1070" i="1" a="1"/>
  <c r="H1070" i="1" s="1"/>
  <c r="H1071" i="1" a="1"/>
  <c r="H1071" i="1" s="1"/>
  <c r="H1072" i="1" a="1"/>
  <c r="H1072" i="1" s="1"/>
  <c r="H1073" i="1" a="1"/>
  <c r="H1073" i="1" s="1"/>
  <c r="H1074" i="1" a="1"/>
  <c r="H1074" i="1" s="1"/>
  <c r="H1075" i="1" a="1"/>
  <c r="H1075" i="1" s="1"/>
  <c r="H1076" i="1" a="1"/>
  <c r="H1076" i="1" s="1"/>
  <c r="H1077" i="1" a="1"/>
  <c r="H1077" i="1" s="1"/>
  <c r="H1078" i="1" a="1"/>
  <c r="H1078" i="1" s="1"/>
  <c r="H1079" i="1" a="1"/>
  <c r="H1079" i="1" s="1"/>
  <c r="H1080" i="1" a="1"/>
  <c r="H1080" i="1" s="1"/>
  <c r="H1081" i="1" a="1"/>
  <c r="H1081" i="1" s="1"/>
  <c r="H1082" i="1" a="1"/>
  <c r="H1082" i="1" s="1"/>
  <c r="H1083" i="1" a="1"/>
  <c r="H1083" i="1" s="1"/>
  <c r="H1084" i="1" a="1"/>
  <c r="H1084" i="1" s="1"/>
  <c r="H1085" i="1" a="1"/>
  <c r="H1085" i="1" s="1"/>
  <c r="H1086" i="1" a="1"/>
  <c r="H1086" i="1" s="1"/>
  <c r="H1087" i="1" a="1"/>
  <c r="H1087" i="1" s="1"/>
  <c r="H1088" i="1" a="1"/>
  <c r="H1088" i="1" s="1"/>
  <c r="H1089" i="1" a="1"/>
  <c r="H1089" i="1" s="1"/>
  <c r="H1090" i="1" a="1"/>
  <c r="H1090" i="1" s="1"/>
  <c r="H1091" i="1" a="1"/>
  <c r="H1091" i="1" s="1"/>
  <c r="H1092" i="1" a="1"/>
  <c r="H1092" i="1" s="1"/>
  <c r="H1093" i="1" a="1"/>
  <c r="H1093" i="1" s="1"/>
  <c r="H1094" i="1" a="1"/>
  <c r="H1094" i="1" s="1"/>
  <c r="H1095" i="1" a="1"/>
  <c r="H1095" i="1" s="1"/>
  <c r="H1096" i="1" a="1"/>
  <c r="H1096" i="1" s="1"/>
  <c r="H1097" i="1" a="1"/>
  <c r="H1097" i="1" s="1"/>
  <c r="H1098" i="1" a="1"/>
  <c r="H1098" i="1" s="1"/>
  <c r="H1099" i="1" a="1"/>
  <c r="H1099" i="1" s="1"/>
  <c r="H1100" i="1" a="1"/>
  <c r="H1100" i="1" s="1"/>
  <c r="H1101" i="1" a="1"/>
  <c r="H1101" i="1" s="1"/>
  <c r="H1102" i="1" a="1"/>
  <c r="H1102" i="1" s="1"/>
  <c r="H1103" i="1" a="1"/>
  <c r="H1103" i="1" s="1"/>
  <c r="H1104" i="1" a="1"/>
  <c r="H1104" i="1" s="1"/>
  <c r="H1105" i="1" a="1"/>
  <c r="H1105" i="1" s="1"/>
  <c r="H1106" i="1" a="1"/>
  <c r="H1106" i="1" s="1"/>
  <c r="H1107" i="1" a="1"/>
  <c r="H1107" i="1" s="1"/>
  <c r="H1108" i="1" a="1"/>
  <c r="H1108" i="1" s="1"/>
  <c r="H1109" i="1" a="1"/>
  <c r="H1109" i="1" s="1"/>
  <c r="H1110" i="1" a="1"/>
  <c r="H1110" i="1" s="1"/>
  <c r="H1111" i="1" a="1"/>
  <c r="H1111" i="1" s="1"/>
  <c r="H1112" i="1" a="1"/>
  <c r="H1112" i="1"/>
  <c r="H1113" i="1" a="1"/>
  <c r="H1113" i="1" s="1"/>
  <c r="H1114" i="1" a="1"/>
  <c r="H1114" i="1" s="1"/>
  <c r="H1115" i="1" a="1"/>
  <c r="H1115" i="1" s="1"/>
  <c r="H1116" i="1" a="1"/>
  <c r="H1116" i="1" s="1"/>
  <c r="H1117" i="1" a="1"/>
  <c r="H1117" i="1" s="1"/>
  <c r="H1118" i="1" a="1"/>
  <c r="H1118" i="1" s="1"/>
  <c r="H1119" i="1" a="1"/>
  <c r="H1119" i="1" s="1"/>
  <c r="H1120" i="1" a="1"/>
  <c r="H1120" i="1" s="1"/>
  <c r="H1121" i="1" a="1"/>
  <c r="H1121" i="1" s="1"/>
  <c r="H1122" i="1" a="1"/>
  <c r="H1122" i="1" s="1"/>
  <c r="H1123" i="1" a="1"/>
  <c r="H1123" i="1" s="1"/>
  <c r="H1124" i="1" a="1"/>
  <c r="H1124" i="1" s="1"/>
  <c r="H1125" i="1" a="1"/>
  <c r="H1125" i="1" s="1"/>
  <c r="H1126" i="1" a="1"/>
  <c r="H1126" i="1" s="1"/>
  <c r="H1127" i="1" a="1"/>
  <c r="H1127" i="1" s="1"/>
  <c r="H1128" i="1" a="1"/>
  <c r="H1128" i="1" s="1"/>
  <c r="H1129" i="1" a="1"/>
  <c r="H1129" i="1" s="1"/>
  <c r="H1130" i="1" a="1"/>
  <c r="H1130" i="1" s="1"/>
  <c r="H1131" i="1" a="1"/>
  <c r="H1131" i="1" s="1"/>
  <c r="H1132" i="1" a="1"/>
  <c r="H1132" i="1" s="1"/>
  <c r="H1133" i="1" a="1"/>
  <c r="H1133" i="1" s="1"/>
  <c r="H1134" i="1" a="1"/>
  <c r="H1134" i="1" s="1"/>
  <c r="H1135" i="1" a="1"/>
  <c r="H1135" i="1" s="1"/>
  <c r="H1136" i="1" a="1"/>
  <c r="H1136" i="1" s="1"/>
  <c r="H1137" i="1" a="1"/>
  <c r="H1137" i="1" s="1"/>
  <c r="H1138" i="1" a="1"/>
  <c r="H1138" i="1" s="1"/>
  <c r="H1139" i="1" a="1"/>
  <c r="H1139" i="1" s="1"/>
  <c r="H1140" i="1" a="1"/>
  <c r="H1140" i="1" s="1"/>
  <c r="H1141" i="1" a="1"/>
  <c r="H1141" i="1" s="1"/>
  <c r="H1142" i="1" a="1"/>
  <c r="H1142" i="1"/>
  <c r="H1143" i="1" a="1"/>
  <c r="H1143" i="1" s="1"/>
  <c r="H1144" i="1" a="1"/>
  <c r="H1144" i="1" s="1"/>
  <c r="H1145" i="1" a="1"/>
  <c r="H1145" i="1" s="1"/>
  <c r="H1146" i="1" a="1"/>
  <c r="H1146" i="1" s="1"/>
  <c r="H1147" i="1" a="1"/>
  <c r="H1147" i="1" s="1"/>
  <c r="H1148" i="1" a="1"/>
  <c r="H1148" i="1" s="1"/>
  <c r="H1149" i="1" a="1"/>
  <c r="H1149" i="1" s="1"/>
  <c r="H1150" i="1" a="1"/>
  <c r="H1150" i="1" s="1"/>
  <c r="H1151" i="1" a="1"/>
  <c r="H1151" i="1" s="1"/>
  <c r="H1152" i="1" a="1"/>
  <c r="H1152" i="1" s="1"/>
  <c r="H1153" i="1" a="1"/>
  <c r="H1153" i="1" s="1"/>
  <c r="H1154" i="1" a="1"/>
  <c r="H1154" i="1" s="1"/>
  <c r="H1155" i="1" a="1"/>
  <c r="H1155" i="1"/>
  <c r="H1156" i="1" a="1"/>
  <c r="H1156" i="1"/>
  <c r="H1157" i="1" a="1"/>
  <c r="H1157" i="1"/>
  <c r="H1158" i="1" a="1"/>
  <c r="H1158" i="1" s="1"/>
  <c r="H1159" i="1" a="1"/>
  <c r="H1159" i="1" s="1"/>
  <c r="H1160" i="1" a="1"/>
  <c r="H1160" i="1" s="1"/>
  <c r="H1161" i="1" a="1"/>
  <c r="H1161" i="1" s="1"/>
  <c r="H1162" i="1" a="1"/>
  <c r="H1162" i="1" s="1"/>
  <c r="H1163" i="1" a="1"/>
  <c r="H1163" i="1" s="1"/>
  <c r="H1164" i="1" a="1"/>
  <c r="H1164" i="1" s="1"/>
  <c r="H1165" i="1" a="1"/>
  <c r="H1165" i="1" s="1"/>
  <c r="H1166" i="1" a="1"/>
  <c r="H1166" i="1" s="1"/>
  <c r="H1167" i="1" a="1"/>
  <c r="H1167" i="1" s="1"/>
  <c r="H1168" i="1" a="1"/>
  <c r="H1168" i="1" s="1"/>
  <c r="H1169" i="1" a="1"/>
  <c r="H1169" i="1" s="1"/>
  <c r="H1170" i="1" a="1"/>
  <c r="H1170" i="1" s="1"/>
  <c r="H1171" i="1" a="1"/>
  <c r="H1171" i="1" s="1"/>
  <c r="H1172" i="1" a="1"/>
  <c r="H1172" i="1" s="1"/>
  <c r="H1173" i="1" a="1"/>
  <c r="H1173" i="1" s="1"/>
  <c r="H1174" i="1" a="1"/>
  <c r="H1174" i="1" s="1"/>
  <c r="H1175" i="1" a="1"/>
  <c r="H1175" i="1" s="1"/>
  <c r="H1176" i="1" a="1"/>
  <c r="H1176" i="1" s="1"/>
  <c r="H1177" i="1" a="1"/>
  <c r="H1177" i="1" s="1"/>
  <c r="H1178" i="1" a="1"/>
  <c r="H1178" i="1" s="1"/>
  <c r="H1179" i="1" a="1"/>
  <c r="H1179" i="1" s="1"/>
  <c r="H1180" i="1" a="1"/>
  <c r="H1180" i="1" s="1"/>
  <c r="H1181" i="1" a="1"/>
  <c r="H1181" i="1" s="1"/>
  <c r="H1182" i="1" a="1"/>
  <c r="H1182" i="1" s="1"/>
  <c r="H1183" i="1" a="1"/>
  <c r="H1183" i="1" s="1"/>
  <c r="H1184" i="1" a="1"/>
  <c r="H1184" i="1" s="1"/>
  <c r="H1185" i="1" a="1"/>
  <c r="H1185" i="1" s="1"/>
  <c r="H1186" i="1" a="1"/>
  <c r="H1186" i="1" s="1"/>
  <c r="H1187" i="1" a="1"/>
  <c r="H1187" i="1" s="1"/>
  <c r="H1188" i="1" a="1"/>
  <c r="H1188" i="1" s="1"/>
  <c r="H1189" i="1" a="1"/>
  <c r="H1189" i="1" s="1"/>
  <c r="H1190" i="1" a="1"/>
  <c r="H1190" i="1" s="1"/>
  <c r="H1191" i="1" a="1"/>
  <c r="H1191" i="1" s="1"/>
  <c r="H1192" i="1" a="1"/>
  <c r="H1192" i="1" s="1"/>
  <c r="H1193" i="1" a="1"/>
  <c r="H1193" i="1" s="1"/>
  <c r="H1194" i="1" a="1"/>
  <c r="H1194" i="1" s="1"/>
  <c r="H1195" i="1" a="1"/>
  <c r="H1195" i="1" s="1"/>
  <c r="H1196" i="1" a="1"/>
  <c r="H1196" i="1" s="1"/>
  <c r="H1197" i="1" a="1"/>
  <c r="H1197" i="1" s="1"/>
  <c r="H1198" i="1" a="1"/>
  <c r="H1198" i="1" s="1"/>
  <c r="H1199" i="1" a="1"/>
  <c r="H1199" i="1" s="1"/>
  <c r="H1200" i="1" a="1"/>
  <c r="H1200" i="1" s="1"/>
  <c r="H1201" i="1" a="1"/>
  <c r="H1201" i="1" s="1"/>
  <c r="H1202" i="1" a="1"/>
  <c r="H1202" i="1" s="1"/>
  <c r="H1203" i="1" a="1"/>
  <c r="H1203" i="1" s="1"/>
  <c r="H1204" i="1" a="1"/>
  <c r="H1204" i="1" s="1"/>
  <c r="H1205" i="1" a="1"/>
  <c r="H1205" i="1" s="1"/>
  <c r="H1206" i="1" a="1"/>
  <c r="H1206" i="1" s="1"/>
  <c r="H1207" i="1" a="1"/>
  <c r="H1207" i="1" s="1"/>
  <c r="H1208" i="1" a="1"/>
  <c r="H1208" i="1" s="1"/>
  <c r="H1209" i="1" a="1"/>
  <c r="H1209" i="1" s="1"/>
  <c r="H1210" i="1" a="1"/>
  <c r="H1210" i="1" s="1"/>
  <c r="H1211" i="1" a="1"/>
  <c r="H1211" i="1" s="1"/>
  <c r="H1212" i="1" a="1"/>
  <c r="H1212" i="1" s="1"/>
  <c r="H1213" i="1" a="1"/>
  <c r="H1213" i="1" s="1"/>
  <c r="H1214" i="1" a="1"/>
  <c r="H1214" i="1" s="1"/>
  <c r="H1215" i="1" a="1"/>
  <c r="H1215" i="1" s="1"/>
  <c r="H1216" i="1" a="1"/>
  <c r="H1216" i="1" s="1"/>
  <c r="H1217" i="1" a="1"/>
  <c r="H1217" i="1" s="1"/>
  <c r="H1218" i="1" a="1"/>
  <c r="H1218" i="1" s="1"/>
  <c r="H1219" i="1" a="1"/>
  <c r="H1219" i="1" s="1"/>
  <c r="H1220" i="1" a="1"/>
  <c r="H1220" i="1" s="1"/>
  <c r="H1221" i="1" a="1"/>
  <c r="H1221" i="1" s="1"/>
  <c r="H1222" i="1" a="1"/>
  <c r="H1222" i="1" s="1"/>
  <c r="H1223" i="1" a="1"/>
  <c r="H1223" i="1"/>
  <c r="H1224" i="1" a="1"/>
  <c r="H1224" i="1" s="1"/>
  <c r="H1225" i="1" a="1"/>
  <c r="H1225" i="1" s="1"/>
  <c r="H1226" i="1" a="1"/>
  <c r="H1226" i="1"/>
  <c r="H1227" i="1" a="1"/>
  <c r="H1227" i="1"/>
  <c r="H1228" i="1" a="1"/>
  <c r="H1228" i="1" s="1"/>
  <c r="H1229" i="1" a="1"/>
  <c r="H1229" i="1" s="1"/>
  <c r="H1230" i="1" a="1"/>
  <c r="H1230" i="1" s="1"/>
  <c r="H1231" i="1" a="1"/>
  <c r="H1231" i="1" s="1"/>
  <c r="H1232" i="1" a="1"/>
  <c r="H1232" i="1" s="1"/>
  <c r="H1233" i="1" a="1"/>
  <c r="H1233" i="1" s="1"/>
  <c r="H1234" i="1" a="1"/>
  <c r="H1234" i="1" s="1"/>
  <c r="H1235" i="1" a="1"/>
  <c r="H1235" i="1" s="1"/>
  <c r="H1236" i="1" a="1"/>
  <c r="H1236" i="1" s="1"/>
  <c r="H1237" i="1" a="1"/>
  <c r="H1237" i="1" s="1"/>
  <c r="H1238" i="1" a="1"/>
  <c r="H1238" i="1" s="1"/>
  <c r="H1239" i="1" a="1"/>
  <c r="H1239" i="1" s="1"/>
  <c r="H1240" i="1" a="1"/>
  <c r="H1240" i="1" s="1"/>
  <c r="H1241" i="1" a="1"/>
  <c r="H1241" i="1" s="1"/>
  <c r="H1242" i="1" a="1"/>
  <c r="H1242" i="1" s="1"/>
  <c r="H1243" i="1" a="1"/>
  <c r="H1243" i="1" s="1"/>
  <c r="H1244" i="1" a="1"/>
  <c r="H1244" i="1" s="1"/>
  <c r="H1245" i="1" a="1"/>
  <c r="H1245" i="1" s="1"/>
  <c r="H1246" i="1" a="1"/>
  <c r="H1246" i="1" s="1"/>
  <c r="H1247" i="1" a="1"/>
  <c r="H1247" i="1" s="1"/>
  <c r="H1248" i="1" a="1"/>
  <c r="H1248" i="1" s="1"/>
  <c r="H1249" i="1" a="1"/>
  <c r="H1249" i="1" s="1"/>
  <c r="H1250" i="1" a="1"/>
  <c r="H1250" i="1" s="1"/>
  <c r="H1251" i="1" a="1"/>
  <c r="H1251" i="1" s="1"/>
  <c r="H1252" i="1" a="1"/>
  <c r="H1252" i="1" s="1"/>
  <c r="H1253" i="1" a="1"/>
  <c r="H1253" i="1" s="1"/>
  <c r="H1254" i="1" a="1"/>
  <c r="H1254" i="1" s="1"/>
  <c r="H1255" i="1" a="1"/>
  <c r="H1255" i="1" s="1"/>
  <c r="H1256" i="1" a="1"/>
  <c r="H1256" i="1" s="1"/>
  <c r="H1257" i="1" a="1"/>
  <c r="H1257" i="1" s="1"/>
  <c r="H1258" i="1" a="1"/>
  <c r="H1258" i="1" s="1"/>
  <c r="H1259" i="1" a="1"/>
  <c r="H1259" i="1" s="1"/>
  <c r="H1260" i="1" a="1"/>
  <c r="H1260" i="1" s="1"/>
  <c r="H1261" i="1" a="1"/>
  <c r="H1261" i="1" s="1"/>
  <c r="H1262" i="1" a="1"/>
  <c r="H1262" i="1" s="1"/>
  <c r="H1263" i="1" a="1"/>
  <c r="H1263" i="1" s="1"/>
  <c r="H1264" i="1" a="1"/>
  <c r="H1264" i="1" s="1"/>
  <c r="H1265" i="1" a="1"/>
  <c r="H1265" i="1" s="1"/>
  <c r="H1266" i="1" a="1"/>
  <c r="H1266" i="1" s="1"/>
  <c r="H1267" i="1" a="1"/>
  <c r="H1267" i="1" s="1"/>
  <c r="H1268" i="1" a="1"/>
  <c r="H1268" i="1" s="1"/>
  <c r="H1269" i="1" a="1"/>
  <c r="H1269" i="1" s="1"/>
  <c r="H1270" i="1" a="1"/>
  <c r="H1270" i="1" s="1"/>
  <c r="H1271" i="1" a="1"/>
  <c r="H1271" i="1" s="1"/>
  <c r="H1272" i="1" a="1"/>
  <c r="H1272" i="1" s="1"/>
  <c r="H1273" i="1" a="1"/>
  <c r="H1273" i="1" s="1"/>
  <c r="H1274" i="1" a="1"/>
  <c r="H1274" i="1" s="1"/>
  <c r="H1275" i="1" a="1"/>
  <c r="H1275" i="1" s="1"/>
  <c r="H1276" i="1" a="1"/>
  <c r="H1276" i="1" s="1"/>
  <c r="H1277" i="1" a="1"/>
  <c r="H1277" i="1" s="1"/>
  <c r="H1278" i="1" a="1"/>
  <c r="H1278" i="1" s="1"/>
  <c r="H1279" i="1" a="1"/>
  <c r="H1279" i="1" s="1"/>
  <c r="H1280" i="1" a="1"/>
  <c r="H1280" i="1" s="1"/>
  <c r="H1281" i="1" a="1"/>
  <c r="H1281" i="1" s="1"/>
  <c r="H1282" i="1" a="1"/>
  <c r="H1282" i="1" s="1"/>
  <c r="H1283" i="1" a="1"/>
  <c r="H1283" i="1" s="1"/>
  <c r="H1284" i="1" a="1"/>
  <c r="H1284" i="1" s="1"/>
  <c r="H1285" i="1" a="1"/>
  <c r="H1285" i="1" s="1"/>
  <c r="H1286" i="1" a="1"/>
  <c r="H1286" i="1" s="1"/>
  <c r="H1287" i="1" a="1"/>
  <c r="H1287" i="1" s="1"/>
  <c r="H1288" i="1" a="1"/>
  <c r="H1288" i="1" s="1"/>
  <c r="H1289" i="1" a="1"/>
  <c r="H1289" i="1" s="1"/>
  <c r="H1290" i="1" a="1"/>
  <c r="H1290" i="1" s="1"/>
  <c r="H1291" i="1" a="1"/>
  <c r="H1291" i="1" s="1"/>
  <c r="H1292" i="1" a="1"/>
  <c r="H1292" i="1" s="1"/>
  <c r="H1293" i="1" a="1"/>
  <c r="H1293" i="1" s="1"/>
  <c r="H1294" i="1" a="1"/>
  <c r="H1294" i="1" s="1"/>
  <c r="H1295" i="1" a="1"/>
  <c r="H1295" i="1" s="1"/>
  <c r="H1296" i="1" a="1"/>
  <c r="H1296" i="1" s="1"/>
  <c r="H1297" i="1" a="1"/>
  <c r="H1297" i="1" s="1"/>
  <c r="H1298" i="1" a="1"/>
  <c r="H1298" i="1" s="1"/>
  <c r="H1299" i="1" a="1"/>
  <c r="H1299" i="1" s="1"/>
  <c r="H1300" i="1" a="1"/>
  <c r="H1300" i="1" s="1"/>
  <c r="H1301" i="1" a="1"/>
  <c r="H1301" i="1" s="1"/>
  <c r="H1302" i="1" a="1"/>
  <c r="H1302" i="1" s="1"/>
  <c r="H1303" i="1" a="1"/>
  <c r="H1303" i="1" s="1"/>
  <c r="H1304" i="1" a="1"/>
  <c r="H1304" i="1" s="1"/>
  <c r="H1305" i="1" a="1"/>
  <c r="H1305" i="1" s="1"/>
  <c r="H1306" i="1" a="1"/>
  <c r="H1306" i="1" s="1"/>
  <c r="H1307" i="1" a="1"/>
  <c r="H1307" i="1" s="1"/>
  <c r="H1308" i="1" a="1"/>
  <c r="H1308" i="1" s="1"/>
  <c r="H1309" i="1" a="1"/>
  <c r="H1309" i="1" s="1"/>
  <c r="H1310" i="1" a="1"/>
  <c r="H1310" i="1" s="1"/>
  <c r="H1311" i="1" a="1"/>
  <c r="H1311" i="1" s="1"/>
  <c r="H1312" i="1" a="1"/>
  <c r="H1312" i="1" s="1"/>
  <c r="H1313" i="1" a="1"/>
  <c r="H1313" i="1" s="1"/>
  <c r="H1314" i="1" a="1"/>
  <c r="H1314" i="1" s="1"/>
  <c r="H1315" i="1" a="1"/>
  <c r="H1315" i="1" s="1"/>
  <c r="H1316" i="1" a="1"/>
  <c r="H1316" i="1" s="1"/>
  <c r="H1317" i="1" a="1"/>
  <c r="H1317" i="1" s="1"/>
  <c r="H1318" i="1" a="1"/>
  <c r="H1318" i="1" s="1"/>
  <c r="H1319" i="1" a="1"/>
  <c r="H1319" i="1" s="1"/>
  <c r="H1320" i="1" a="1"/>
  <c r="H1320" i="1" s="1"/>
  <c r="H1321" i="1" a="1"/>
  <c r="H1321" i="1" s="1"/>
  <c r="H1322" i="1" a="1"/>
  <c r="H1322" i="1" s="1"/>
  <c r="H1323" i="1" a="1"/>
  <c r="H1323" i="1" s="1"/>
  <c r="H1324" i="1" a="1"/>
  <c r="H1324" i="1" s="1"/>
  <c r="H1325" i="1" a="1"/>
  <c r="H1325" i="1" s="1"/>
  <c r="H1326" i="1" a="1"/>
  <c r="H1326" i="1" s="1"/>
  <c r="H1327" i="1" a="1"/>
  <c r="H1327" i="1" s="1"/>
  <c r="H1328" i="1" a="1"/>
  <c r="H1328" i="1" s="1"/>
  <c r="H1329" i="1" a="1"/>
  <c r="H1329" i="1" s="1"/>
  <c r="H1330" i="1" a="1"/>
  <c r="H1330" i="1" s="1"/>
  <c r="H1331" i="1" a="1"/>
  <c r="H1331" i="1" s="1"/>
  <c r="H1332" i="1" a="1"/>
  <c r="H1332" i="1" s="1"/>
  <c r="H1333" i="1" a="1"/>
  <c r="H1333" i="1" s="1"/>
  <c r="H1334" i="1" a="1"/>
  <c r="H1334" i="1" s="1"/>
  <c r="H1335" i="1" a="1"/>
  <c r="H1335" i="1" s="1"/>
  <c r="H1336" i="1" a="1"/>
  <c r="H1336" i="1" s="1"/>
  <c r="H1337" i="1" a="1"/>
  <c r="H1337" i="1" s="1"/>
  <c r="H1338" i="1" a="1"/>
  <c r="H1338" i="1" s="1"/>
  <c r="H1339" i="1" a="1"/>
  <c r="H1339" i="1" s="1"/>
  <c r="H1340" i="1" a="1"/>
  <c r="H1340" i="1" s="1"/>
  <c r="H1341" i="1" a="1"/>
  <c r="H1341" i="1"/>
  <c r="H1342" i="1" a="1"/>
  <c r="H1342" i="1" s="1"/>
  <c r="H1343" i="1" a="1"/>
  <c r="H1343" i="1" s="1"/>
  <c r="H1344" i="1" a="1"/>
  <c r="H1344" i="1" s="1"/>
  <c r="H1345" i="1" a="1"/>
  <c r="H1345" i="1" s="1"/>
  <c r="H1346" i="1" a="1"/>
  <c r="H1346" i="1" s="1"/>
  <c r="H1347" i="1" a="1"/>
  <c r="H1347" i="1" s="1"/>
  <c r="H1348" i="1" a="1"/>
  <c r="H1348" i="1" s="1"/>
  <c r="H1349" i="1" a="1"/>
  <c r="H1349" i="1" s="1"/>
  <c r="H1350" i="1" a="1"/>
  <c r="H1350" i="1" s="1"/>
  <c r="H1351" i="1" a="1"/>
  <c r="H1351" i="1" s="1"/>
  <c r="H1352" i="1" a="1"/>
  <c r="H1352" i="1" s="1"/>
  <c r="H1353" i="1" a="1"/>
  <c r="H1353" i="1" s="1"/>
  <c r="H1354" i="1" a="1"/>
  <c r="H1354" i="1" s="1"/>
  <c r="H1355" i="1" a="1"/>
  <c r="H1355" i="1" s="1"/>
  <c r="H1356" i="1" a="1"/>
  <c r="H1356" i="1" s="1"/>
  <c r="H1357" i="1" a="1"/>
  <c r="H1357" i="1" s="1"/>
  <c r="H1358" i="1" a="1"/>
  <c r="H1358" i="1" s="1"/>
  <c r="H1359" i="1" a="1"/>
  <c r="H1359" i="1" s="1"/>
  <c r="H1360" i="1" a="1"/>
  <c r="H1360" i="1" s="1"/>
  <c r="H1361" i="1" a="1"/>
  <c r="H1361" i="1" s="1"/>
  <c r="H1362" i="1" a="1"/>
  <c r="H1362" i="1" s="1"/>
  <c r="H1363" i="1" a="1"/>
  <c r="H1363" i="1" s="1"/>
  <c r="H1364" i="1" a="1"/>
  <c r="H1364" i="1" s="1"/>
  <c r="H1365" i="1" a="1"/>
  <c r="H1365" i="1" s="1"/>
  <c r="H1366" i="1" a="1"/>
  <c r="H1366" i="1" s="1"/>
  <c r="H1367" i="1" a="1"/>
  <c r="H1367" i="1" s="1"/>
  <c r="H1368" i="1" a="1"/>
  <c r="H1368" i="1" s="1"/>
  <c r="H1369" i="1" a="1"/>
  <c r="H1369" i="1" s="1"/>
  <c r="H1370" i="1" a="1"/>
  <c r="H1370" i="1" s="1"/>
  <c r="H1371" i="1" a="1"/>
  <c r="H1371" i="1" s="1"/>
  <c r="H1372" i="1" a="1"/>
  <c r="H1372" i="1" s="1"/>
  <c r="H1373" i="1" a="1"/>
  <c r="H1373" i="1" s="1"/>
  <c r="H1374" i="1" a="1"/>
  <c r="H1374" i="1" s="1"/>
  <c r="H1375" i="1" a="1"/>
  <c r="H1375" i="1" s="1"/>
  <c r="H1376" i="1" a="1"/>
  <c r="H1376" i="1" s="1"/>
  <c r="H1377" i="1" a="1"/>
  <c r="H1377" i="1" s="1"/>
  <c r="H1378" i="1" a="1"/>
  <c r="H1378" i="1" s="1"/>
  <c r="H1379" i="1" a="1"/>
  <c r="H1379" i="1" s="1"/>
  <c r="H1380" i="1" a="1"/>
  <c r="H1380" i="1" s="1"/>
  <c r="H1381" i="1" a="1"/>
  <c r="H1381" i="1" s="1"/>
  <c r="H1382" i="1" a="1"/>
  <c r="H1382" i="1" s="1"/>
  <c r="H1383" i="1" a="1"/>
  <c r="H1383" i="1" s="1"/>
  <c r="H1384" i="1" a="1"/>
  <c r="H1384" i="1" s="1"/>
  <c r="H1385" i="1" a="1"/>
  <c r="H1385" i="1" s="1"/>
  <c r="H1386" i="1" a="1"/>
  <c r="H1386" i="1" s="1"/>
  <c r="H1387" i="1" a="1"/>
  <c r="H1387" i="1" s="1"/>
  <c r="H1388" i="1" a="1"/>
  <c r="H1388" i="1" s="1"/>
  <c r="H1389" i="1" a="1"/>
  <c r="H1389" i="1" s="1"/>
  <c r="H1390" i="1" a="1"/>
  <c r="H1390" i="1" s="1"/>
  <c r="H1391" i="1" a="1"/>
  <c r="H1391" i="1" s="1"/>
  <c r="H1392" i="1" a="1"/>
  <c r="H1392" i="1" s="1"/>
  <c r="H1393" i="1" a="1"/>
  <c r="H1393" i="1" s="1"/>
  <c r="H1394" i="1" a="1"/>
  <c r="H1394" i="1" s="1"/>
  <c r="H1395" i="1" a="1"/>
  <c r="H1395" i="1" s="1"/>
  <c r="H1396" i="1" a="1"/>
  <c r="H1396" i="1" s="1"/>
  <c r="H1397" i="1" a="1"/>
  <c r="H1397" i="1" s="1"/>
  <c r="H1398" i="1" a="1"/>
  <c r="H1398" i="1" s="1"/>
  <c r="H1399" i="1" a="1"/>
  <c r="H1399" i="1" s="1"/>
  <c r="H1400" i="1" a="1"/>
  <c r="H1400" i="1" s="1"/>
  <c r="H1401" i="1" a="1"/>
  <c r="H1401" i="1" s="1"/>
  <c r="H1402" i="1" a="1"/>
  <c r="H1402" i="1" s="1"/>
  <c r="H1403" i="1" a="1"/>
  <c r="H1403" i="1" s="1"/>
  <c r="H1404" i="1" a="1"/>
  <c r="H1404" i="1" s="1"/>
  <c r="H1405" i="1" a="1"/>
  <c r="H1405" i="1" s="1"/>
  <c r="H1406" i="1" a="1"/>
  <c r="H1406" i="1" s="1"/>
  <c r="H1407" i="1" a="1"/>
  <c r="H1407" i="1" s="1"/>
  <c r="H1408" i="1" a="1"/>
  <c r="H1408" i="1" s="1"/>
  <c r="H1409" i="1" a="1"/>
  <c r="H1409" i="1" s="1"/>
  <c r="H1410" i="1" a="1"/>
  <c r="H1410" i="1" s="1"/>
  <c r="H1411" i="1" a="1"/>
  <c r="H1411" i="1" s="1"/>
  <c r="H1412" i="1" a="1"/>
  <c r="H1412" i="1" s="1"/>
  <c r="H1413" i="1" a="1"/>
  <c r="H1413" i="1" s="1"/>
  <c r="H1414" i="1" a="1"/>
  <c r="H1414" i="1" s="1"/>
  <c r="H1415" i="1" a="1"/>
  <c r="H1415" i="1" s="1"/>
  <c r="H1416" i="1" a="1"/>
  <c r="H1416" i="1" s="1"/>
  <c r="H1417" i="1" a="1"/>
  <c r="H1417" i="1" s="1"/>
  <c r="H1418" i="1" a="1"/>
  <c r="H1418" i="1" s="1"/>
  <c r="H1419" i="1" a="1"/>
  <c r="H1419" i="1" s="1"/>
  <c r="H1420" i="1" a="1"/>
  <c r="H1420" i="1" s="1"/>
  <c r="H1421" i="1" a="1"/>
  <c r="H1421" i="1" s="1"/>
  <c r="H1422" i="1" a="1"/>
  <c r="H1422" i="1" s="1"/>
  <c r="H1423" i="1" a="1"/>
  <c r="H1423" i="1" s="1"/>
  <c r="H1424" i="1" a="1"/>
  <c r="H1424" i="1" s="1"/>
  <c r="H1425" i="1" a="1"/>
  <c r="H1425" i="1" s="1"/>
  <c r="H1426" i="1" a="1"/>
  <c r="H1426" i="1" s="1"/>
  <c r="H1427" i="1" a="1"/>
  <c r="H1427" i="1" s="1"/>
  <c r="H1428" i="1" a="1"/>
  <c r="H1428" i="1" s="1"/>
  <c r="H1429" i="1" a="1"/>
  <c r="H1429" i="1" s="1"/>
  <c r="H1430" i="1" a="1"/>
  <c r="H1430" i="1" s="1"/>
  <c r="H1431" i="1" a="1"/>
  <c r="H1431" i="1" s="1"/>
  <c r="H1432" i="1" a="1"/>
  <c r="H1432" i="1" s="1"/>
  <c r="H1433" i="1" a="1"/>
  <c r="H1433" i="1" s="1"/>
  <c r="H1434" i="1" a="1"/>
  <c r="H1434" i="1" s="1"/>
  <c r="H1435" i="1" a="1"/>
  <c r="H1435" i="1" s="1"/>
  <c r="H1436" i="1" a="1"/>
  <c r="H1436" i="1" s="1"/>
  <c r="H1437" i="1" a="1"/>
  <c r="H1437" i="1" s="1"/>
  <c r="H1438" i="1" a="1"/>
  <c r="H1438" i="1" s="1"/>
  <c r="H1439" i="1" a="1"/>
  <c r="H1439" i="1" s="1"/>
  <c r="H1440" i="1" a="1"/>
  <c r="H1440" i="1" s="1"/>
  <c r="H1441" i="1" a="1"/>
  <c r="H1441" i="1" s="1"/>
  <c r="H1442" i="1" a="1"/>
  <c r="H1442" i="1" s="1"/>
  <c r="H1443" i="1" a="1"/>
  <c r="H1443" i="1" s="1"/>
  <c r="H1444" i="1" a="1"/>
  <c r="H1444" i="1" s="1"/>
  <c r="H1445" i="1" a="1"/>
  <c r="H1445" i="1" s="1"/>
  <c r="H1446" i="1" a="1"/>
  <c r="H1446" i="1" s="1"/>
  <c r="H1447" i="1" a="1"/>
  <c r="H1447" i="1" s="1"/>
  <c r="H1448" i="1" a="1"/>
  <c r="H1448" i="1" s="1"/>
  <c r="H1449" i="1" a="1"/>
  <c r="H1449" i="1" s="1"/>
  <c r="H1450" i="1" a="1"/>
  <c r="H1450" i="1" s="1"/>
  <c r="H1451" i="1" a="1"/>
  <c r="H1451" i="1" s="1"/>
  <c r="H1452" i="1" a="1"/>
  <c r="H1452" i="1" s="1"/>
  <c r="H1453" i="1" a="1"/>
  <c r="H1453" i="1"/>
  <c r="H1454" i="1" a="1"/>
  <c r="H1454" i="1" s="1"/>
  <c r="H1455" i="1" a="1"/>
  <c r="H1455" i="1" s="1"/>
  <c r="H1456" i="1" a="1"/>
  <c r="H1456" i="1" s="1"/>
  <c r="H1457" i="1" a="1"/>
  <c r="H1457" i="1" s="1"/>
  <c r="H1458" i="1" a="1"/>
  <c r="H1458" i="1" s="1"/>
  <c r="H1459" i="1" a="1"/>
  <c r="H1459" i="1" s="1"/>
  <c r="H1460" i="1" a="1"/>
  <c r="H1460" i="1" s="1"/>
  <c r="H1461" i="1" a="1"/>
  <c r="H1461" i="1" s="1"/>
  <c r="H1462" i="1" a="1"/>
  <c r="H1462" i="1" s="1"/>
  <c r="H1463" i="1" a="1"/>
  <c r="H1463" i="1" s="1"/>
  <c r="H1464" i="1" a="1"/>
  <c r="H1464" i="1" s="1"/>
  <c r="H1465" i="1" a="1"/>
  <c r="H1465" i="1" s="1"/>
  <c r="H1466" i="1" a="1"/>
  <c r="H1466" i="1" s="1"/>
  <c r="H1467" i="1" a="1"/>
  <c r="H1467" i="1" s="1"/>
  <c r="H1468" i="1" a="1"/>
  <c r="H1468" i="1" s="1"/>
  <c r="H1469" i="1" a="1"/>
  <c r="H1469" i="1" s="1"/>
  <c r="H1470" i="1" a="1"/>
  <c r="H1470" i="1" s="1"/>
  <c r="H1471" i="1" a="1"/>
  <c r="H1471" i="1" s="1"/>
  <c r="H1472" i="1" a="1"/>
  <c r="H1472" i="1" s="1"/>
  <c r="H1473" i="1" a="1"/>
  <c r="H1473" i="1" s="1"/>
  <c r="H1474" i="1" a="1"/>
  <c r="H1474" i="1" s="1"/>
  <c r="H1475" i="1" a="1"/>
  <c r="H1475" i="1" s="1"/>
  <c r="H1476" i="1" a="1"/>
  <c r="H1476" i="1" s="1"/>
  <c r="H1477" i="1" a="1"/>
  <c r="H1477" i="1" s="1"/>
  <c r="H1478" i="1" a="1"/>
  <c r="H1478" i="1" s="1"/>
  <c r="H1479" i="1" a="1"/>
  <c r="H1479" i="1" s="1"/>
  <c r="H1480" i="1" a="1"/>
  <c r="H1480" i="1" s="1"/>
  <c r="H1481" i="1" a="1"/>
  <c r="H1481" i="1" s="1"/>
  <c r="H1482" i="1" a="1"/>
  <c r="H1482" i="1" s="1"/>
  <c r="H1483" i="1" a="1"/>
  <c r="H1483" i="1" s="1"/>
  <c r="H1484" i="1" a="1"/>
  <c r="H1484" i="1" s="1"/>
  <c r="H1485" i="1" a="1"/>
  <c r="H1485" i="1" s="1"/>
  <c r="H1486" i="1" a="1"/>
  <c r="H1486" i="1" s="1"/>
  <c r="H1487" i="1" a="1"/>
  <c r="H1487" i="1" s="1"/>
  <c r="H1488" i="1" a="1"/>
  <c r="H1488" i="1" s="1"/>
  <c r="H1489" i="1" a="1"/>
  <c r="H1489" i="1" s="1"/>
  <c r="H1490" i="1" a="1"/>
  <c r="H1490" i="1" s="1"/>
  <c r="H1491" i="1" a="1"/>
  <c r="H1491" i="1" s="1"/>
  <c r="H1492" i="1" a="1"/>
  <c r="H1492" i="1" s="1"/>
  <c r="H1493" i="1" a="1"/>
  <c r="H1493" i="1" s="1"/>
  <c r="H1494" i="1" a="1"/>
  <c r="H1494" i="1" s="1"/>
  <c r="H1495" i="1" a="1"/>
  <c r="H1495" i="1" s="1"/>
  <c r="H1496" i="1" a="1"/>
  <c r="H1496" i="1" s="1"/>
  <c r="H1497" i="1" a="1"/>
  <c r="H1497" i="1" s="1"/>
  <c r="H1498" i="1" a="1"/>
  <c r="H1498" i="1" s="1"/>
  <c r="H1499" i="1" a="1"/>
  <c r="H1499" i="1" s="1"/>
  <c r="H1500" i="1" a="1"/>
  <c r="H1500" i="1" s="1"/>
  <c r="H1501" i="1" a="1"/>
  <c r="H1501" i="1" s="1"/>
  <c r="H1502" i="1" a="1"/>
  <c r="H1502" i="1" s="1"/>
  <c r="H1503" i="1" a="1"/>
  <c r="H1503" i="1" s="1"/>
  <c r="H1504" i="1" a="1"/>
  <c r="H1504" i="1" s="1"/>
  <c r="H1505" i="1" a="1"/>
  <c r="H1505" i="1" s="1"/>
  <c r="H1506" i="1" a="1"/>
  <c r="H1506" i="1" s="1"/>
  <c r="H1507" i="1" a="1"/>
  <c r="H1507" i="1" s="1"/>
  <c r="H1508" i="1" a="1"/>
  <c r="H1508" i="1" s="1"/>
  <c r="H1509" i="1" a="1"/>
  <c r="H1509" i="1" s="1"/>
  <c r="H1510" i="1" a="1"/>
  <c r="H1510" i="1" s="1"/>
  <c r="H1511" i="1" a="1"/>
  <c r="H1511" i="1" s="1"/>
  <c r="H1512" i="1" a="1"/>
  <c r="H1512" i="1" s="1"/>
  <c r="H1513" i="1" a="1"/>
  <c r="H1513" i="1" s="1"/>
  <c r="H1514" i="1" a="1"/>
  <c r="H1514" i="1" s="1"/>
  <c r="H1515" i="1" a="1"/>
  <c r="H1515" i="1" s="1"/>
  <c r="H1516" i="1" a="1"/>
  <c r="H1516" i="1" s="1"/>
  <c r="H1517" i="1" a="1"/>
  <c r="H1517" i="1" s="1"/>
  <c r="H1518" i="1" a="1"/>
  <c r="H1518" i="1" s="1"/>
  <c r="H1519" i="1" a="1"/>
  <c r="H1519" i="1" s="1"/>
  <c r="H1520" i="1" a="1"/>
  <c r="H1520" i="1" s="1"/>
  <c r="H1521" i="1" a="1"/>
  <c r="H1521" i="1" s="1"/>
  <c r="H1522" i="1" a="1"/>
  <c r="H1522" i="1" s="1"/>
  <c r="H1523" i="1" a="1"/>
  <c r="H1523" i="1" s="1"/>
  <c r="H1524" i="1" a="1"/>
  <c r="H1524" i="1" s="1"/>
  <c r="H1525" i="1" a="1"/>
  <c r="H1525" i="1" s="1"/>
  <c r="H1526" i="1" a="1"/>
  <c r="H1526" i="1" s="1"/>
  <c r="H1527" i="1" a="1"/>
  <c r="H1527" i="1" s="1"/>
  <c r="H1528" i="1" a="1"/>
  <c r="H1528" i="1" s="1"/>
  <c r="H1529" i="1" a="1"/>
  <c r="H1529" i="1" s="1"/>
  <c r="H1530" i="1" a="1"/>
  <c r="H1530" i="1" s="1"/>
  <c r="H1531" i="1" a="1"/>
  <c r="H1531" i="1" s="1"/>
  <c r="H1532" i="1" a="1"/>
  <c r="H1532" i="1" s="1"/>
  <c r="H1533" i="1" a="1"/>
  <c r="H1533" i="1" s="1"/>
  <c r="H1534" i="1" a="1"/>
  <c r="H1534" i="1" s="1"/>
  <c r="H1535" i="1" a="1"/>
  <c r="H1535" i="1" s="1"/>
  <c r="H1536" i="1" a="1"/>
  <c r="H1536" i="1" s="1"/>
  <c r="H1537" i="1" a="1"/>
  <c r="H1537" i="1" s="1"/>
  <c r="H1538" i="1" a="1"/>
  <c r="H1538" i="1" s="1"/>
  <c r="H1539" i="1" a="1"/>
  <c r="H1539" i="1" s="1"/>
  <c r="H1540" i="1" a="1"/>
  <c r="H1540" i="1" s="1"/>
  <c r="H1541" i="1" a="1"/>
  <c r="H1541" i="1" s="1"/>
  <c r="H1542" i="1" a="1"/>
  <c r="H1542" i="1" s="1"/>
  <c r="H1543" i="1" a="1"/>
  <c r="H1543" i="1" s="1"/>
  <c r="H1544" i="1" a="1"/>
  <c r="H1544" i="1" s="1"/>
  <c r="H1545" i="1" a="1"/>
  <c r="H1545" i="1" s="1"/>
  <c r="H1546" i="1" a="1"/>
  <c r="H1546" i="1" s="1"/>
  <c r="H1547" i="1" a="1"/>
  <c r="H1547" i="1" s="1"/>
  <c r="H1548" i="1" a="1"/>
  <c r="H1548" i="1" s="1"/>
  <c r="H1549" i="1" a="1"/>
  <c r="H1549" i="1" s="1"/>
  <c r="H1550" i="1" a="1"/>
  <c r="H1550" i="1" s="1"/>
  <c r="H1551" i="1" a="1"/>
  <c r="H1551" i="1" s="1"/>
  <c r="H1552" i="1" a="1"/>
  <c r="H1552" i="1" s="1"/>
  <c r="H1553" i="1" a="1"/>
  <c r="H1553" i="1" s="1"/>
  <c r="H1554" i="1" a="1"/>
  <c r="H1554" i="1" s="1"/>
  <c r="H1555" i="1" a="1"/>
  <c r="H1555" i="1" s="1"/>
  <c r="H1556" i="1" a="1"/>
  <c r="H1556" i="1" s="1"/>
  <c r="H1557" i="1" a="1"/>
  <c r="H1557" i="1" s="1"/>
  <c r="H1558" i="1" a="1"/>
  <c r="H1558" i="1" s="1"/>
  <c r="H1559" i="1" a="1"/>
  <c r="H1559" i="1" s="1"/>
  <c r="H1560" i="1" a="1"/>
  <c r="H1560" i="1" s="1"/>
  <c r="H1561" i="1" a="1"/>
  <c r="H1561" i="1" s="1"/>
  <c r="H1562" i="1" a="1"/>
  <c r="H1562" i="1" s="1"/>
  <c r="H1563" i="1" a="1"/>
  <c r="H1563" i="1" s="1"/>
  <c r="H1564" i="1" a="1"/>
  <c r="H1564" i="1" s="1"/>
  <c r="H1565" i="1" a="1"/>
  <c r="H1565" i="1" s="1"/>
  <c r="H1566" i="1" a="1"/>
  <c r="H1566" i="1" s="1"/>
  <c r="H1567" i="1" a="1"/>
  <c r="H1567" i="1" s="1"/>
  <c r="H1568" i="1" a="1"/>
  <c r="H1568" i="1" s="1"/>
  <c r="H1569" i="1" a="1"/>
  <c r="H1569" i="1" s="1"/>
  <c r="H1570" i="1" a="1"/>
  <c r="H1570" i="1" s="1"/>
  <c r="H1571" i="1" a="1"/>
  <c r="H1571" i="1" s="1"/>
  <c r="H1572" i="1" a="1"/>
  <c r="H1572" i="1" s="1"/>
  <c r="H1573" i="1" a="1"/>
  <c r="H1573" i="1" s="1"/>
  <c r="H1574" i="1" a="1"/>
  <c r="H1574" i="1" s="1"/>
  <c r="H1575" i="1" a="1"/>
  <c r="H1575" i="1" s="1"/>
  <c r="H1576" i="1" a="1"/>
  <c r="H1576" i="1" s="1"/>
  <c r="H1577" i="1" a="1"/>
  <c r="H1577" i="1" s="1"/>
  <c r="H1578" i="1" a="1"/>
  <c r="H1578" i="1" s="1"/>
  <c r="H1579" i="1" a="1"/>
  <c r="H1579" i="1" s="1"/>
  <c r="H1580" i="1" a="1"/>
  <c r="H1580" i="1" s="1"/>
  <c r="H1581" i="1" a="1"/>
  <c r="H1581" i="1" s="1"/>
  <c r="H1582" i="1" a="1"/>
  <c r="H1582" i="1" s="1"/>
  <c r="H1583" i="1" a="1"/>
  <c r="H1583" i="1" s="1"/>
  <c r="H1584" i="1" a="1"/>
  <c r="H1584" i="1" s="1"/>
  <c r="H1585" i="1" a="1"/>
  <c r="H1585" i="1" s="1"/>
  <c r="H1586" i="1" a="1"/>
  <c r="H1586" i="1" s="1"/>
  <c r="H1587" i="1" a="1"/>
  <c r="H1587" i="1" s="1"/>
  <c r="H1588" i="1" a="1"/>
  <c r="H1588" i="1" s="1"/>
  <c r="H1589" i="1" a="1"/>
  <c r="H1589" i="1" s="1"/>
  <c r="H1590" i="1" a="1"/>
  <c r="H1590" i="1" s="1"/>
  <c r="H1591" i="1" a="1"/>
  <c r="H1591" i="1" s="1"/>
  <c r="H1592" i="1" a="1"/>
  <c r="H1592" i="1" s="1"/>
  <c r="H1593" i="1" a="1"/>
  <c r="H1593" i="1" s="1"/>
  <c r="H1594" i="1" a="1"/>
  <c r="H1594" i="1" s="1"/>
  <c r="H1595" i="1" a="1"/>
  <c r="H1595" i="1" s="1"/>
  <c r="H1596" i="1" a="1"/>
  <c r="H1596" i="1" s="1"/>
  <c r="H1597" i="1" a="1"/>
  <c r="H1597" i="1" s="1"/>
  <c r="H1598" i="1" a="1"/>
  <c r="H1598" i="1" s="1"/>
  <c r="H1599" i="1" a="1"/>
  <c r="H1599" i="1" s="1"/>
  <c r="H1600" i="1" a="1"/>
  <c r="H1600" i="1" s="1"/>
  <c r="H1601" i="1" a="1"/>
  <c r="H1601" i="1" s="1"/>
  <c r="H1602" i="1" a="1"/>
  <c r="H1602" i="1" s="1"/>
  <c r="H1603" i="1" a="1"/>
  <c r="H1603" i="1" s="1"/>
  <c r="H1604" i="1" a="1"/>
  <c r="H1604" i="1" s="1"/>
  <c r="H1605" i="1" a="1"/>
  <c r="H1605" i="1" s="1"/>
  <c r="H1606" i="1" a="1"/>
  <c r="H1606" i="1" s="1"/>
  <c r="H1607" i="1" a="1"/>
  <c r="H1607" i="1" s="1"/>
  <c r="H1608" i="1" a="1"/>
  <c r="H1608" i="1" s="1"/>
  <c r="H1609" i="1" a="1"/>
  <c r="H1609" i="1" s="1"/>
  <c r="H1610" i="1" a="1"/>
  <c r="H1610" i="1" s="1"/>
  <c r="H1611" i="1" a="1"/>
  <c r="H1611" i="1" s="1"/>
  <c r="H1612" i="1" a="1"/>
  <c r="H1612" i="1" s="1"/>
  <c r="H1613" i="1" a="1"/>
  <c r="H1613" i="1" s="1"/>
  <c r="H1614" i="1" a="1"/>
  <c r="H1614" i="1" s="1"/>
  <c r="H1615" i="1" a="1"/>
  <c r="H1615" i="1" s="1"/>
  <c r="H1616" i="1" a="1"/>
  <c r="H1616" i="1" s="1"/>
  <c r="H1617" i="1" a="1"/>
  <c r="H1617" i="1" s="1"/>
  <c r="H1618" i="1" a="1"/>
  <c r="H1618" i="1" s="1"/>
  <c r="H1619" i="1" a="1"/>
  <c r="H1619" i="1" s="1"/>
  <c r="H1620" i="1" a="1"/>
  <c r="H1620" i="1" s="1"/>
  <c r="H1621" i="1" a="1"/>
  <c r="H1621" i="1" s="1"/>
  <c r="H1622" i="1" a="1"/>
  <c r="H1622" i="1" s="1"/>
  <c r="H1623" i="1" a="1"/>
  <c r="H1623" i="1" s="1"/>
  <c r="H1624" i="1" a="1"/>
  <c r="H1624" i="1" s="1"/>
  <c r="H1625" i="1" a="1"/>
  <c r="H1625" i="1" s="1"/>
  <c r="H1626" i="1" a="1"/>
  <c r="H1626" i="1" s="1"/>
  <c r="H1627" i="1" a="1"/>
  <c r="H1627" i="1" s="1"/>
  <c r="H1628" i="1" a="1"/>
  <c r="H1628" i="1" s="1"/>
  <c r="H1629" i="1" a="1"/>
  <c r="H1629" i="1" s="1"/>
  <c r="H1630" i="1" a="1"/>
  <c r="H1630" i="1" s="1"/>
  <c r="H1631" i="1" a="1"/>
  <c r="H1631" i="1" s="1"/>
  <c r="H1632" i="1" a="1"/>
  <c r="H1632" i="1" s="1"/>
  <c r="H1633" i="1" a="1"/>
  <c r="H1633" i="1" s="1"/>
  <c r="H1634" i="1" a="1"/>
  <c r="H1634" i="1" s="1"/>
  <c r="H1635" i="1" a="1"/>
  <c r="H1635" i="1" s="1"/>
  <c r="H1636" i="1" a="1"/>
  <c r="H1636" i="1" s="1"/>
  <c r="H1637" i="1" a="1"/>
  <c r="H1637" i="1" s="1"/>
  <c r="H1638" i="1" a="1"/>
  <c r="H1638" i="1" s="1"/>
  <c r="H1639" i="1" a="1"/>
  <c r="H1639" i="1" s="1"/>
  <c r="H1640" i="1" a="1"/>
  <c r="H1640" i="1" s="1"/>
  <c r="H1641" i="1" a="1"/>
  <c r="H1641" i="1" s="1"/>
  <c r="H1642" i="1" a="1"/>
  <c r="H1642" i="1" s="1"/>
  <c r="H1643" i="1" a="1"/>
  <c r="H1643" i="1" s="1"/>
  <c r="H1644" i="1" a="1"/>
  <c r="H1644" i="1" s="1"/>
  <c r="H1645" i="1" a="1"/>
  <c r="H1645" i="1" s="1"/>
  <c r="H1646" i="1" a="1"/>
  <c r="H1646" i="1" s="1"/>
  <c r="H1647" i="1" a="1"/>
  <c r="H1647" i="1" s="1"/>
  <c r="H1648" i="1" a="1"/>
  <c r="H1648" i="1" s="1"/>
  <c r="H1649" i="1" a="1"/>
  <c r="H1649" i="1" s="1"/>
  <c r="H1650" i="1" a="1"/>
  <c r="H1650" i="1" s="1"/>
  <c r="H1651" i="1" a="1"/>
  <c r="H1651" i="1" s="1"/>
  <c r="H1652" i="1" a="1"/>
  <c r="H1652" i="1" s="1"/>
  <c r="H1653" i="1" a="1"/>
  <c r="H1653" i="1" s="1"/>
  <c r="H1654" i="1" a="1"/>
  <c r="H1654" i="1" s="1"/>
  <c r="H1655" i="1" a="1"/>
  <c r="H1655" i="1" s="1"/>
  <c r="H1656" i="1" a="1"/>
  <c r="H1656" i="1" s="1"/>
  <c r="H1657" i="1" a="1"/>
  <c r="H1657" i="1" s="1"/>
  <c r="H1658" i="1" a="1"/>
  <c r="H1658" i="1" s="1"/>
  <c r="H1659" i="1" a="1"/>
  <c r="H1659" i="1" s="1"/>
  <c r="H1660" i="1" a="1"/>
  <c r="H1660" i="1" s="1"/>
  <c r="H1661" i="1" a="1"/>
  <c r="H1661" i="1" s="1"/>
  <c r="H1662" i="1" a="1"/>
  <c r="H1662" i="1" s="1"/>
  <c r="H1663" i="1" a="1"/>
  <c r="H1663" i="1" s="1"/>
  <c r="H1664" i="1" a="1"/>
  <c r="H1664" i="1" s="1"/>
  <c r="H1665" i="1" a="1"/>
  <c r="H1665" i="1" s="1"/>
  <c r="H1666" i="1" a="1"/>
  <c r="H1666" i="1" s="1"/>
  <c r="H1667" i="1" a="1"/>
  <c r="H1667" i="1" s="1"/>
  <c r="H1668" i="1" a="1"/>
  <c r="H1668" i="1" s="1"/>
  <c r="H1669" i="1" a="1"/>
  <c r="H1669" i="1" s="1"/>
  <c r="H1670" i="1" a="1"/>
  <c r="H1670" i="1" s="1"/>
  <c r="H1671" i="1" a="1"/>
  <c r="H1671" i="1" s="1"/>
  <c r="H1672" i="1" a="1"/>
  <c r="H1672" i="1" s="1"/>
  <c r="H1673" i="1" a="1"/>
  <c r="H1673" i="1" s="1"/>
  <c r="H1674" i="1" a="1"/>
  <c r="H1674" i="1" s="1"/>
  <c r="H1675" i="1" a="1"/>
  <c r="H1675" i="1" s="1"/>
  <c r="H1676" i="1" a="1"/>
  <c r="H1676" i="1" s="1"/>
  <c r="H1677" i="1" a="1"/>
  <c r="H1677" i="1" s="1"/>
  <c r="H1678" i="1" a="1"/>
  <c r="H1678" i="1" s="1"/>
  <c r="H1679" i="1" a="1"/>
  <c r="H1679" i="1" s="1"/>
  <c r="H1680" i="1" a="1"/>
  <c r="H1680" i="1" s="1"/>
  <c r="H1681" i="1" a="1"/>
  <c r="H1681" i="1" s="1"/>
  <c r="H1682" i="1" a="1"/>
  <c r="H1682" i="1" s="1"/>
  <c r="H1683" i="1" a="1"/>
  <c r="H1683" i="1" s="1"/>
  <c r="H1684" i="1" a="1"/>
  <c r="H1684" i="1" s="1"/>
  <c r="H1685" i="1" a="1"/>
  <c r="H1685" i="1" s="1"/>
  <c r="H1686" i="1" a="1"/>
  <c r="H1686" i="1" s="1"/>
  <c r="H1687" i="1" a="1"/>
  <c r="H1687" i="1" s="1"/>
  <c r="H1688" i="1" a="1"/>
  <c r="H1688" i="1" s="1"/>
  <c r="H1689" i="1" a="1"/>
  <c r="H1689" i="1" s="1"/>
  <c r="H1690" i="1" a="1"/>
  <c r="H1690" i="1" s="1"/>
  <c r="H1691" i="1" a="1"/>
  <c r="H1691" i="1" s="1"/>
  <c r="H1692" i="1" a="1"/>
  <c r="H1692" i="1" s="1"/>
  <c r="H1693" i="1" a="1"/>
  <c r="H1693" i="1" s="1"/>
  <c r="H1694" i="1" a="1"/>
  <c r="H1694" i="1" s="1"/>
  <c r="H1695" i="1" a="1"/>
  <c r="H1695" i="1" s="1"/>
  <c r="H1696" i="1" a="1"/>
  <c r="H1696" i="1" s="1"/>
  <c r="H1697" i="1" a="1"/>
  <c r="H1697" i="1" s="1"/>
  <c r="H1698" i="1" a="1"/>
  <c r="H1698" i="1" s="1"/>
  <c r="H1699" i="1" a="1"/>
  <c r="H1699" i="1" s="1"/>
  <c r="H1700" i="1" a="1"/>
  <c r="H1700" i="1" s="1"/>
  <c r="H1701" i="1" a="1"/>
  <c r="H1701" i="1" s="1"/>
  <c r="H1702" i="1" a="1"/>
  <c r="H1702" i="1" s="1"/>
  <c r="H1703" i="1" a="1"/>
  <c r="H1703" i="1" s="1"/>
  <c r="H1704" i="1" a="1"/>
  <c r="H1704" i="1" s="1"/>
  <c r="H1705" i="1" a="1"/>
  <c r="H1705" i="1" s="1"/>
  <c r="H1706" i="1" a="1"/>
  <c r="H1706" i="1" s="1"/>
  <c r="H1707" i="1" a="1"/>
  <c r="H1707" i="1" s="1"/>
  <c r="H1708" i="1" a="1"/>
  <c r="H1708" i="1" s="1"/>
  <c r="H1709" i="1" a="1"/>
  <c r="H1709" i="1" s="1"/>
  <c r="H1710" i="1" a="1"/>
  <c r="H1710" i="1" s="1"/>
  <c r="H1711" i="1" a="1"/>
  <c r="H1711" i="1" s="1"/>
  <c r="H1712" i="1" a="1"/>
  <c r="H1712" i="1" s="1"/>
  <c r="H1713" i="1" a="1"/>
  <c r="H1713" i="1" s="1"/>
  <c r="H1714" i="1" a="1"/>
  <c r="H1714" i="1" s="1"/>
  <c r="H1715" i="1" a="1"/>
  <c r="H1715" i="1" s="1"/>
  <c r="H1716" i="1" a="1"/>
  <c r="H1716" i="1" s="1"/>
  <c r="H1717" i="1" a="1"/>
  <c r="H1717" i="1" s="1"/>
  <c r="H1718" i="1" a="1"/>
  <c r="H1718" i="1" s="1"/>
  <c r="H1719" i="1" a="1"/>
  <c r="H1719" i="1" s="1"/>
  <c r="H1720" i="1" a="1"/>
  <c r="H1720" i="1" s="1"/>
  <c r="H1721" i="1" a="1"/>
  <c r="H1721" i="1" s="1"/>
  <c r="H1722" i="1" a="1"/>
  <c r="H1722" i="1" s="1"/>
  <c r="H1723" i="1" a="1"/>
  <c r="H1723" i="1" s="1"/>
  <c r="H1724" i="1" a="1"/>
  <c r="H1724" i="1" s="1"/>
  <c r="H1725" i="1" a="1"/>
  <c r="H1725" i="1" s="1"/>
  <c r="H1726" i="1" a="1"/>
  <c r="H1726" i="1" s="1"/>
  <c r="H1727" i="1" a="1"/>
  <c r="H1727" i="1" s="1"/>
  <c r="H1728" i="1" a="1"/>
  <c r="H1728" i="1" s="1"/>
  <c r="H1729" i="1" a="1"/>
  <c r="H1729" i="1" s="1"/>
  <c r="H1730" i="1" a="1"/>
  <c r="H1730" i="1" s="1"/>
  <c r="H1731" i="1" a="1"/>
  <c r="H1731" i="1" s="1"/>
  <c r="H1732" i="1" a="1"/>
  <c r="H1732" i="1" s="1"/>
  <c r="H1733" i="1" a="1"/>
  <c r="H1733" i="1" s="1"/>
  <c r="H1734" i="1" a="1"/>
  <c r="H1734" i="1" s="1"/>
  <c r="H1735" i="1" a="1"/>
  <c r="H1735" i="1" s="1"/>
  <c r="H1736" i="1" a="1"/>
  <c r="H1736" i="1" s="1"/>
  <c r="H1737" i="1" a="1"/>
  <c r="H1737" i="1" s="1"/>
  <c r="H1738" i="1" a="1"/>
  <c r="H1738" i="1" s="1"/>
  <c r="H1739" i="1" a="1"/>
  <c r="H1739" i="1" s="1"/>
  <c r="H1740" i="1" a="1"/>
  <c r="H1740" i="1" s="1"/>
  <c r="H1741" i="1" a="1"/>
  <c r="H1741" i="1" s="1"/>
  <c r="H1742" i="1" a="1"/>
  <c r="H1742" i="1" s="1"/>
  <c r="H1743" i="1" a="1"/>
  <c r="H1743" i="1" s="1"/>
  <c r="H1744" i="1" a="1"/>
  <c r="H1744" i="1" s="1"/>
  <c r="H1745" i="1" a="1"/>
  <c r="H1745" i="1" s="1"/>
  <c r="H1746" i="1" a="1"/>
  <c r="H1746" i="1" s="1"/>
  <c r="H1747" i="1" a="1"/>
  <c r="H1747" i="1" s="1"/>
  <c r="H1748" i="1" a="1"/>
  <c r="H1748" i="1" s="1"/>
  <c r="H1749" i="1" a="1"/>
  <c r="H1749" i="1" s="1"/>
  <c r="H1750" i="1" a="1"/>
  <c r="H1750" i="1" s="1"/>
  <c r="H1751" i="1" a="1"/>
  <c r="H1751" i="1" s="1"/>
  <c r="H1752" i="1" a="1"/>
  <c r="H1753" i="1" a="1"/>
  <c r="H1753" i="1" s="1"/>
  <c r="H1754" i="1" a="1"/>
  <c r="H1754" i="1" s="1"/>
  <c r="H1755" i="1" a="1"/>
  <c r="H1755" i="1" s="1"/>
  <c r="H1756" i="1" a="1"/>
  <c r="H1756" i="1" s="1"/>
  <c r="H1757" i="1" a="1"/>
  <c r="H1757" i="1" s="1"/>
  <c r="H1758" i="1" a="1"/>
  <c r="H1758" i="1" s="1"/>
  <c r="H1759" i="1" a="1"/>
  <c r="H1759" i="1" s="1"/>
  <c r="H1760" i="1" a="1"/>
  <c r="H1760" i="1" s="1"/>
  <c r="H1761" i="1" a="1"/>
  <c r="H1761" i="1" s="1"/>
  <c r="H1762" i="1" a="1"/>
  <c r="H1762" i="1" s="1"/>
  <c r="H1763" i="1" a="1"/>
  <c r="H1763" i="1" s="1"/>
  <c r="H1764" i="1" a="1"/>
  <c r="H1764" i="1" s="1"/>
  <c r="H1765" i="1" a="1"/>
  <c r="H1765" i="1" s="1"/>
  <c r="H1766" i="1" a="1"/>
  <c r="H1766" i="1" s="1"/>
  <c r="H1767" i="1" a="1"/>
  <c r="H1767" i="1" s="1"/>
  <c r="H1768" i="1" a="1"/>
  <c r="H1768" i="1" s="1"/>
  <c r="H1769" i="1" a="1"/>
  <c r="H1769" i="1" s="1"/>
  <c r="H1770" i="1" a="1"/>
  <c r="H1770" i="1" s="1"/>
  <c r="H1771" i="1" a="1"/>
  <c r="H1771" i="1" s="1"/>
  <c r="H1772" i="1" a="1"/>
  <c r="H1772" i="1" s="1"/>
  <c r="H1773" i="1" a="1"/>
  <c r="H1773" i="1" s="1"/>
  <c r="H1774" i="1" a="1"/>
  <c r="H1774" i="1" s="1"/>
  <c r="H1775" i="1" a="1"/>
  <c r="H1775" i="1" s="1"/>
  <c r="H1776" i="1" a="1"/>
  <c r="H1776" i="1" s="1"/>
  <c r="H1777" i="1" a="1"/>
  <c r="H1777" i="1" s="1"/>
  <c r="H1778" i="1" a="1"/>
  <c r="H1778" i="1" s="1"/>
  <c r="H1779" i="1" a="1"/>
  <c r="H1779" i="1" s="1"/>
  <c r="H1780" i="1" a="1"/>
  <c r="H1780" i="1" s="1"/>
  <c r="H1781" i="1" a="1"/>
  <c r="H1781" i="1" s="1"/>
  <c r="H1782" i="1" a="1"/>
  <c r="H1782" i="1" s="1"/>
  <c r="H1783" i="1" a="1"/>
  <c r="H1783" i="1" s="1"/>
  <c r="H1784" i="1" a="1"/>
  <c r="H1784" i="1" s="1"/>
  <c r="H1785" i="1" a="1"/>
  <c r="H1785" i="1" s="1"/>
  <c r="H1786" i="1" a="1"/>
  <c r="H1786" i="1" s="1"/>
  <c r="H1787" i="1" a="1"/>
  <c r="H1787" i="1" s="1"/>
  <c r="H1788" i="1" a="1"/>
  <c r="H1788" i="1" s="1"/>
  <c r="H1789" i="1" a="1"/>
  <c r="H1789" i="1" s="1"/>
  <c r="H1790" i="1" a="1"/>
  <c r="H1790" i="1" s="1"/>
  <c r="H1791" i="1" a="1"/>
  <c r="H1791" i="1" s="1"/>
  <c r="H1792" i="1" a="1"/>
  <c r="H1792" i="1" s="1"/>
  <c r="H1793" i="1" a="1"/>
  <c r="H1793" i="1" s="1"/>
  <c r="H1794" i="1" a="1"/>
  <c r="H1794" i="1" s="1"/>
  <c r="H1795" i="1" a="1"/>
  <c r="H1795" i="1" s="1"/>
  <c r="H1796" i="1" a="1"/>
  <c r="H1796" i="1" s="1"/>
  <c r="H1797" i="1" a="1"/>
  <c r="H1797" i="1" s="1"/>
  <c r="H1798" i="1" a="1"/>
  <c r="H1798" i="1" s="1"/>
  <c r="H1799" i="1" a="1"/>
  <c r="H1799" i="1" s="1"/>
  <c r="H1800" i="1" a="1"/>
  <c r="H1800" i="1" s="1"/>
  <c r="H1801" i="1" a="1"/>
  <c r="H1801" i="1" s="1"/>
  <c r="H1802" i="1" a="1"/>
  <c r="H1802" i="1" s="1"/>
  <c r="H1803" i="1" a="1"/>
  <c r="H1803" i="1" s="1"/>
  <c r="H1804" i="1" a="1"/>
  <c r="H1804" i="1" s="1"/>
  <c r="H1805" i="1" a="1"/>
  <c r="H1805" i="1" s="1"/>
  <c r="H1806" i="1" a="1"/>
  <c r="H1806" i="1" s="1"/>
  <c r="H1807" i="1" a="1"/>
  <c r="H1807" i="1" s="1"/>
  <c r="H1808" i="1" a="1"/>
  <c r="H1808" i="1" s="1"/>
  <c r="H1809" i="1" a="1"/>
  <c r="H1809" i="1" s="1"/>
  <c r="H1810" i="1" a="1"/>
  <c r="H1810" i="1" s="1"/>
  <c r="H1811" i="1" a="1"/>
  <c r="H1811" i="1" s="1"/>
  <c r="H1812" i="1" a="1"/>
  <c r="H1812" i="1" s="1"/>
  <c r="H1813" i="1" a="1"/>
  <c r="H1813" i="1" s="1"/>
  <c r="H1814" i="1" a="1"/>
  <c r="H1814" i="1" s="1"/>
  <c r="H1815" i="1" a="1"/>
  <c r="H1815" i="1" s="1"/>
  <c r="H1816" i="1" a="1"/>
  <c r="H1816" i="1" s="1"/>
  <c r="H1817" i="1" a="1"/>
  <c r="H1817" i="1" s="1"/>
  <c r="H1818" i="1" a="1"/>
  <c r="H1818" i="1" s="1"/>
  <c r="H1819" i="1" a="1"/>
  <c r="H1819" i="1" s="1"/>
  <c r="H1820" i="1" a="1"/>
  <c r="H1820" i="1" s="1"/>
  <c r="H1821" i="1" a="1"/>
  <c r="H1821" i="1" s="1"/>
  <c r="H1822" i="1" a="1"/>
  <c r="H1822" i="1" s="1"/>
  <c r="H1823" i="1" a="1"/>
  <c r="H1823" i="1" s="1"/>
  <c r="H1824" i="1" a="1"/>
  <c r="H1824" i="1" s="1"/>
  <c r="H1825" i="1" a="1"/>
  <c r="H1825" i="1" s="1"/>
  <c r="H1826" i="1" a="1"/>
  <c r="H1826" i="1" s="1"/>
  <c r="H1827" i="1" a="1"/>
  <c r="H1827" i="1" s="1"/>
  <c r="H1828" i="1" a="1"/>
  <c r="H1828" i="1" s="1"/>
  <c r="H1829" i="1" a="1"/>
  <c r="H1829" i="1" s="1"/>
  <c r="H1830" i="1" a="1"/>
  <c r="H1830" i="1" s="1"/>
  <c r="H1831" i="1" a="1"/>
  <c r="H1831" i="1" s="1"/>
  <c r="H1832" i="1" a="1"/>
  <c r="H1832" i="1" s="1"/>
  <c r="H1833" i="1" a="1"/>
  <c r="H1833" i="1" s="1"/>
  <c r="H1834" i="1" a="1"/>
  <c r="H1834" i="1" s="1"/>
  <c r="H1835" i="1" a="1"/>
  <c r="H1835" i="1" s="1"/>
  <c r="H1836" i="1" a="1"/>
  <c r="H1836" i="1" s="1"/>
  <c r="H1837" i="1" a="1"/>
  <c r="H1837" i="1" s="1"/>
  <c r="H1838" i="1" a="1"/>
  <c r="H1838" i="1" s="1"/>
  <c r="H1839" i="1" a="1"/>
  <c r="H1839" i="1" s="1"/>
  <c r="H1840" i="1" a="1"/>
  <c r="H1840" i="1" s="1"/>
  <c r="H1841" i="1" a="1"/>
  <c r="H1841" i="1" s="1"/>
  <c r="H1842" i="1" a="1"/>
  <c r="H1842" i="1" s="1"/>
  <c r="H1843" i="1" a="1"/>
  <c r="H1843" i="1" s="1"/>
  <c r="H1844" i="1" a="1"/>
  <c r="H1844" i="1" s="1"/>
  <c r="H1845" i="1" a="1"/>
  <c r="H1845" i="1" s="1"/>
  <c r="H1846" i="1" a="1"/>
  <c r="H1846" i="1" s="1"/>
  <c r="H1847" i="1" a="1"/>
  <c r="H1847" i="1" s="1"/>
  <c r="H1848" i="1" a="1"/>
  <c r="H1848" i="1" s="1"/>
  <c r="H1849" i="1" a="1"/>
  <c r="H1849" i="1" s="1"/>
  <c r="H1850" i="1" a="1"/>
  <c r="H1850" i="1" s="1"/>
  <c r="H1851" i="1" a="1"/>
  <c r="H1851" i="1" s="1"/>
  <c r="H1852" i="1" a="1"/>
  <c r="H1852" i="1" s="1"/>
  <c r="H1853" i="1" a="1"/>
  <c r="H1853" i="1" s="1"/>
  <c r="H1854" i="1" a="1"/>
  <c r="H1854" i="1" s="1"/>
  <c r="H1855" i="1" a="1"/>
  <c r="H1855" i="1" s="1"/>
  <c r="H1856" i="1" a="1"/>
  <c r="H1856" i="1" s="1"/>
  <c r="H1857" i="1" a="1"/>
  <c r="H1857" i="1" s="1"/>
  <c r="H1858" i="1" a="1"/>
  <c r="H1858" i="1" s="1"/>
  <c r="H1859" i="1" a="1"/>
  <c r="H1859" i="1" s="1"/>
  <c r="H1860" i="1" a="1"/>
  <c r="H1860" i="1" s="1"/>
  <c r="H1861" i="1" a="1"/>
  <c r="H1861" i="1" s="1"/>
  <c r="H1862" i="1" a="1"/>
  <c r="H1862" i="1" s="1"/>
  <c r="H1863" i="1" a="1"/>
  <c r="H1863" i="1" s="1"/>
  <c r="H1864" i="1" a="1"/>
  <c r="H1864" i="1" s="1"/>
  <c r="H1865" i="1" a="1"/>
  <c r="H1865" i="1" s="1"/>
  <c r="H1866" i="1" a="1"/>
  <c r="H1866" i="1" s="1"/>
  <c r="H1867" i="1" a="1"/>
  <c r="H1867" i="1" s="1"/>
  <c r="H1868" i="1" a="1"/>
  <c r="H1868" i="1" s="1"/>
  <c r="H1869" i="1" a="1"/>
  <c r="H1869" i="1" s="1"/>
  <c r="H1870" i="1" a="1"/>
  <c r="H1870" i="1" s="1"/>
  <c r="H1871" i="1" a="1"/>
  <c r="H1871" i="1" s="1"/>
  <c r="H1872" i="1" a="1"/>
  <c r="H1872" i="1" s="1"/>
  <c r="H1873" i="1" a="1"/>
  <c r="H1873" i="1" s="1"/>
  <c r="H1874" i="1" a="1"/>
  <c r="H1874" i="1" s="1"/>
  <c r="H1875" i="1" a="1"/>
  <c r="H1875" i="1" s="1"/>
  <c r="H1876" i="1" a="1"/>
  <c r="H1876" i="1" s="1"/>
  <c r="H1877" i="1" a="1"/>
  <c r="H1877" i="1" s="1"/>
  <c r="H1878" i="1" a="1"/>
  <c r="H1878" i="1" s="1"/>
  <c r="H1879" i="1" a="1"/>
  <c r="H1879" i="1" s="1"/>
  <c r="H1880" i="1" a="1"/>
  <c r="H1880" i="1" s="1"/>
  <c r="H1881" i="1" a="1"/>
  <c r="H1881" i="1" s="1"/>
  <c r="H1882" i="1" a="1"/>
  <c r="H1882" i="1" s="1"/>
  <c r="H1883" i="1" a="1"/>
  <c r="H1883" i="1" s="1"/>
  <c r="H1884" i="1" a="1"/>
  <c r="H1884" i="1" s="1"/>
  <c r="H1885" i="1" a="1"/>
  <c r="H1885" i="1" s="1"/>
  <c r="H1886" i="1" a="1"/>
  <c r="H1886" i="1" s="1"/>
  <c r="H1887" i="1" a="1"/>
  <c r="H1887" i="1" s="1"/>
  <c r="H1888" i="1" a="1"/>
  <c r="H1888" i="1" s="1"/>
  <c r="H1889" i="1" a="1"/>
  <c r="H1889" i="1" s="1"/>
  <c r="H1890" i="1" a="1"/>
  <c r="H1890" i="1" s="1"/>
  <c r="H1891" i="1" a="1"/>
  <c r="H1891" i="1" s="1"/>
  <c r="H1892" i="1" a="1"/>
  <c r="H1892" i="1" s="1"/>
  <c r="H1893" i="1" a="1"/>
  <c r="H1893" i="1" s="1"/>
  <c r="H1894" i="1" a="1"/>
  <c r="H1894" i="1" s="1"/>
  <c r="H1895" i="1" a="1"/>
  <c r="H1895" i="1" s="1"/>
  <c r="H1896" i="1" a="1"/>
  <c r="H1896" i="1" s="1"/>
  <c r="H1897" i="1" a="1"/>
  <c r="H1897" i="1" s="1"/>
  <c r="H1898" i="1" a="1"/>
  <c r="H1898" i="1" s="1"/>
  <c r="H1899" i="1" a="1"/>
  <c r="H1899" i="1" s="1"/>
  <c r="H1900" i="1" a="1"/>
  <c r="H1900" i="1" s="1"/>
  <c r="H1901" i="1" a="1"/>
  <c r="H1901" i="1" s="1"/>
  <c r="H1902" i="1" a="1"/>
  <c r="H1902" i="1" s="1"/>
  <c r="H1903" i="1" a="1"/>
  <c r="H1903" i="1" s="1"/>
  <c r="H1904" i="1" a="1"/>
  <c r="H1904" i="1" s="1"/>
  <c r="H1905" i="1" a="1"/>
  <c r="H1905" i="1" s="1"/>
  <c r="H1906" i="1" a="1"/>
  <c r="H1906" i="1" s="1"/>
  <c r="H1907" i="1" a="1"/>
  <c r="H1907" i="1" s="1"/>
  <c r="H1908" i="1" a="1"/>
  <c r="H1908" i="1" s="1"/>
  <c r="H1909" i="1" a="1"/>
  <c r="H1909" i="1" s="1"/>
  <c r="H1910" i="1" a="1"/>
  <c r="H1910" i="1" s="1"/>
  <c r="H1911" i="1" a="1"/>
  <c r="H1911" i="1" s="1"/>
  <c r="H1912" i="1" a="1"/>
  <c r="H1912" i="1" s="1"/>
  <c r="H1913" i="1" a="1"/>
  <c r="H1913" i="1" s="1"/>
  <c r="H1914" i="1" a="1"/>
  <c r="H1914" i="1" s="1"/>
  <c r="H1915" i="1" a="1"/>
  <c r="H1915" i="1" s="1"/>
  <c r="H1916" i="1" a="1"/>
  <c r="H1916" i="1" s="1"/>
  <c r="H1917" i="1" a="1"/>
  <c r="H1917" i="1" s="1"/>
  <c r="H1918" i="1" a="1"/>
  <c r="H1918" i="1" s="1"/>
  <c r="H1919" i="1" a="1"/>
  <c r="H1919" i="1" s="1"/>
  <c r="H1920" i="1" a="1"/>
  <c r="H1920" i="1" s="1"/>
  <c r="H1921" i="1" a="1"/>
  <c r="H1921" i="1" s="1"/>
  <c r="H1922" i="1" a="1"/>
  <c r="H1922" i="1" s="1"/>
  <c r="H1923" i="1" a="1"/>
  <c r="H1923" i="1" s="1"/>
  <c r="H1924" i="1" a="1"/>
  <c r="H1924" i="1" s="1"/>
  <c r="H1925" i="1" a="1"/>
  <c r="H1925" i="1" s="1"/>
  <c r="H1926" i="1" a="1"/>
  <c r="H1926" i="1" s="1"/>
  <c r="H1927" i="1" a="1"/>
  <c r="H1927" i="1" s="1"/>
  <c r="H1928" i="1" a="1"/>
  <c r="H1928" i="1" s="1"/>
  <c r="H1929" i="1" a="1"/>
  <c r="H1929" i="1" s="1"/>
  <c r="H1930" i="1" a="1"/>
  <c r="H1930" i="1" s="1"/>
  <c r="H1931" i="1" a="1"/>
  <c r="H1931" i="1" s="1"/>
  <c r="H1932" i="1" a="1"/>
  <c r="H1932" i="1" s="1"/>
  <c r="H1933" i="1" a="1"/>
  <c r="H1933" i="1" s="1"/>
  <c r="H1934" i="1" a="1"/>
  <c r="H1934" i="1" s="1"/>
  <c r="H1935" i="1" a="1"/>
  <c r="H1935" i="1" s="1"/>
  <c r="H1936" i="1" a="1"/>
  <c r="H1936" i="1" s="1"/>
  <c r="H1937" i="1" a="1"/>
  <c r="H1937" i="1" s="1"/>
  <c r="H1938" i="1" a="1"/>
  <c r="H1938" i="1" s="1"/>
  <c r="H1939" i="1" a="1"/>
  <c r="H1939" i="1" s="1"/>
  <c r="H1940" i="1" a="1"/>
  <c r="H1940" i="1" s="1"/>
  <c r="H1941" i="1" a="1"/>
  <c r="H1941" i="1" s="1"/>
  <c r="H1942" i="1" a="1"/>
  <c r="H1942" i="1" s="1"/>
  <c r="H1943" i="1" a="1"/>
  <c r="H1943" i="1" s="1"/>
  <c r="H1944" i="1" a="1"/>
  <c r="H1944" i="1" s="1"/>
  <c r="H1945" i="1" a="1"/>
  <c r="H1945" i="1" s="1"/>
  <c r="H1946" i="1" a="1"/>
  <c r="H1946" i="1" s="1"/>
  <c r="H1947" i="1" a="1"/>
  <c r="H1947" i="1" s="1"/>
  <c r="H1948" i="1" a="1"/>
  <c r="H1948" i="1" s="1"/>
  <c r="H1949" i="1" a="1"/>
  <c r="H1949" i="1" s="1"/>
  <c r="H1950" i="1" a="1"/>
  <c r="H1950" i="1" s="1"/>
  <c r="H1951" i="1" a="1"/>
  <c r="H1951" i="1" s="1"/>
  <c r="H1952" i="1" a="1"/>
  <c r="H1952" i="1" s="1"/>
  <c r="H1953" i="1" a="1"/>
  <c r="H1953" i="1" s="1"/>
  <c r="H1954" i="1" a="1"/>
  <c r="H1954" i="1" s="1"/>
  <c r="H1955" i="1" a="1"/>
  <c r="H1955" i="1" s="1"/>
  <c r="H1956" i="1" a="1"/>
  <c r="H1956" i="1" s="1"/>
  <c r="H1957" i="1" a="1"/>
  <c r="H1957" i="1" s="1"/>
  <c r="H1958" i="1" a="1"/>
  <c r="H1958" i="1" s="1"/>
  <c r="H1959" i="1" a="1"/>
  <c r="H1959" i="1" s="1"/>
  <c r="H1960" i="1" a="1"/>
  <c r="H1960" i="1" s="1"/>
  <c r="H1961" i="1" a="1"/>
  <c r="H1961" i="1" s="1"/>
  <c r="H1962" i="1" a="1"/>
  <c r="H1962" i="1" s="1"/>
  <c r="H1963" i="1" a="1"/>
  <c r="H1963" i="1" s="1"/>
  <c r="H1964" i="1" a="1"/>
  <c r="H1964" i="1" s="1"/>
  <c r="H1965" i="1" a="1"/>
  <c r="H1965" i="1" s="1"/>
  <c r="H1966" i="1" a="1"/>
  <c r="H1966" i="1" s="1"/>
  <c r="H1967" i="1" a="1"/>
  <c r="H1967" i="1" s="1"/>
  <c r="H1968" i="1" a="1"/>
  <c r="H1968" i="1" s="1"/>
  <c r="H1969" i="1" a="1"/>
  <c r="H1969" i="1" s="1"/>
  <c r="H1970" i="1" a="1"/>
  <c r="H1970" i="1" s="1"/>
  <c r="H1971" i="1" a="1"/>
  <c r="H1971" i="1" s="1"/>
  <c r="H1972" i="1" a="1"/>
  <c r="H1972" i="1" s="1"/>
  <c r="H1973" i="1" a="1"/>
  <c r="H1973" i="1" s="1"/>
  <c r="H1974" i="1" a="1"/>
  <c r="H1974" i="1" s="1"/>
  <c r="H1975" i="1" a="1"/>
  <c r="H1975" i="1" s="1"/>
  <c r="H1976" i="1" a="1"/>
  <c r="H1976" i="1" s="1"/>
  <c r="H1977" i="1" a="1"/>
  <c r="H1977" i="1" s="1"/>
  <c r="H1978" i="1" a="1"/>
  <c r="H1978" i="1" s="1"/>
  <c r="H1979" i="1" a="1"/>
  <c r="H1979" i="1" s="1"/>
  <c r="H1980" i="1" a="1"/>
  <c r="H1980" i="1" s="1"/>
  <c r="H1981" i="1" a="1"/>
  <c r="H1981" i="1" s="1"/>
  <c r="H1982" i="1" a="1"/>
  <c r="H1983" i="1" a="1"/>
  <c r="H1983" i="1" s="1"/>
  <c r="H1984" i="1" a="1"/>
  <c r="H1984" i="1" s="1"/>
  <c r="H1985" i="1" a="1"/>
  <c r="H1985" i="1" s="1"/>
  <c r="H1986" i="1" a="1"/>
  <c r="H1986" i="1" s="1"/>
  <c r="H1987" i="1" a="1"/>
  <c r="H1987" i="1" s="1"/>
  <c r="H1988" i="1" a="1"/>
  <c r="H1988" i="1" s="1"/>
  <c r="H1989" i="1" a="1"/>
  <c r="H1989" i="1" s="1"/>
  <c r="H1990" i="1" a="1"/>
  <c r="H1990" i="1" s="1"/>
  <c r="H1991" i="1" a="1"/>
  <c r="H1991" i="1" s="1"/>
  <c r="H1992" i="1" a="1"/>
  <c r="H1992" i="1" s="1"/>
  <c r="H1993" i="1" a="1"/>
  <c r="H1993" i="1" s="1"/>
  <c r="H1994" i="1" a="1"/>
  <c r="H1994" i="1" s="1"/>
  <c r="H1995" i="1" a="1"/>
  <c r="H1995" i="1" s="1"/>
  <c r="H1996" i="1" a="1"/>
  <c r="H1996" i="1" s="1"/>
  <c r="H1997" i="1" a="1"/>
  <c r="H1997" i="1" s="1"/>
  <c r="H1998" i="1" a="1"/>
  <c r="H1998" i="1" s="1"/>
  <c r="H1999" i="1" a="1"/>
  <c r="H1999" i="1" s="1"/>
  <c r="H2000" i="1" a="1"/>
  <c r="H2000" i="1" s="1"/>
  <c r="H2001" i="1" a="1"/>
  <c r="H2001" i="1" s="1"/>
  <c r="H2002" i="1" a="1"/>
  <c r="H2002" i="1" s="1"/>
  <c r="H2003" i="1" a="1"/>
  <c r="H2004" i="1" a="1"/>
  <c r="H2004" i="1" s="1"/>
  <c r="H2005" i="1" a="1"/>
  <c r="H2005" i="1" s="1"/>
  <c r="H2006" i="1" a="1"/>
  <c r="H2006" i="1" s="1"/>
  <c r="H2007" i="1" a="1"/>
  <c r="H2007" i="1" s="1"/>
  <c r="H2008" i="1" a="1"/>
  <c r="H2008" i="1" s="1"/>
  <c r="H2009" i="1" a="1"/>
  <c r="H2009" i="1" s="1"/>
  <c r="H2010" i="1" a="1"/>
  <c r="H2010" i="1" s="1"/>
  <c r="H2011" i="1" a="1"/>
  <c r="H2011" i="1" s="1"/>
  <c r="H2012" i="1" a="1"/>
  <c r="H2012" i="1" s="1"/>
  <c r="H2013" i="1" a="1"/>
  <c r="H2013" i="1" s="1"/>
  <c r="H2014" i="1" a="1"/>
  <c r="H2014" i="1" s="1"/>
  <c r="H2015" i="1" a="1"/>
  <c r="H2015" i="1" s="1"/>
  <c r="H2016" i="1" a="1"/>
  <c r="H2016" i="1" s="1"/>
  <c r="H2017" i="1" a="1"/>
  <c r="H2017" i="1" s="1"/>
  <c r="H2018" i="1" a="1"/>
  <c r="H2018" i="1" s="1"/>
  <c r="H2019" i="1" a="1"/>
  <c r="H2019" i="1" s="1"/>
  <c r="H2020" i="1" a="1"/>
  <c r="H2020" i="1" s="1"/>
  <c r="H2021" i="1" a="1"/>
  <c r="H2021" i="1" s="1"/>
  <c r="H2022" i="1" a="1"/>
  <c r="H2022" i="1" s="1"/>
  <c r="H2023" i="1" a="1"/>
  <c r="H2023" i="1" s="1"/>
  <c r="H2024" i="1" a="1"/>
  <c r="H2024" i="1" s="1"/>
  <c r="H2025" i="1" a="1"/>
  <c r="H2025" i="1" s="1"/>
  <c r="H2026" i="1" a="1"/>
  <c r="H2026" i="1" s="1"/>
  <c r="H2027" i="1" a="1"/>
  <c r="H2027" i="1" s="1"/>
  <c r="H2028" i="1" a="1"/>
  <c r="H2028" i="1" s="1"/>
  <c r="H2029" i="1" a="1"/>
  <c r="H2029" i="1" s="1"/>
  <c r="H2030" i="1" a="1"/>
  <c r="H2030" i="1" s="1"/>
  <c r="H2031" i="1" a="1"/>
  <c r="H2031" i="1" s="1"/>
  <c r="H2032" i="1" a="1"/>
  <c r="H2032" i="1" s="1"/>
  <c r="H2033" i="1" a="1"/>
  <c r="H2033" i="1" s="1"/>
  <c r="H2034" i="1" a="1"/>
  <c r="H2034" i="1" s="1"/>
  <c r="H2035" i="1" a="1"/>
  <c r="H2035" i="1" s="1"/>
  <c r="H2036" i="1" a="1"/>
  <c r="H2036" i="1" s="1"/>
  <c r="H2037" i="1" a="1"/>
  <c r="H2037" i="1" s="1"/>
  <c r="H2038" i="1" a="1"/>
  <c r="H2038" i="1" s="1"/>
  <c r="H2039" i="1" a="1"/>
  <c r="H2039" i="1" s="1"/>
  <c r="H2040" i="1" a="1"/>
  <c r="H2040" i="1" s="1"/>
  <c r="H2041" i="1" a="1"/>
  <c r="H2041" i="1" s="1"/>
  <c r="H2042" i="1" a="1"/>
  <c r="H2042" i="1" s="1"/>
  <c r="H2043" i="1" a="1"/>
  <c r="H2043" i="1" s="1"/>
  <c r="H2044" i="1" a="1"/>
  <c r="H2044" i="1" s="1"/>
  <c r="H2045" i="1" a="1"/>
  <c r="H2045" i="1" s="1"/>
  <c r="H2046" i="1" a="1"/>
  <c r="H2046" i="1" s="1"/>
  <c r="H2047" i="1" a="1"/>
  <c r="H2047" i="1" s="1"/>
  <c r="H2048" i="1" a="1"/>
  <c r="H2048" i="1" s="1"/>
  <c r="H2049" i="1" a="1"/>
  <c r="H2049" i="1" s="1"/>
  <c r="H2050" i="1" a="1"/>
  <c r="H2050" i="1" s="1"/>
  <c r="H2051" i="1" a="1"/>
  <c r="H2051" i="1" s="1"/>
  <c r="H2052" i="1" a="1"/>
  <c r="H2052" i="1" s="1"/>
  <c r="H2053" i="1" a="1"/>
  <c r="H2053" i="1" s="1"/>
  <c r="H2054" i="1" a="1"/>
  <c r="H2054" i="1" s="1"/>
  <c r="H2055" i="1" a="1"/>
  <c r="H2055" i="1" s="1"/>
  <c r="H2056" i="1" a="1"/>
  <c r="H2056" i="1" s="1"/>
  <c r="H2057" i="1" a="1"/>
  <c r="H2057" i="1" s="1"/>
  <c r="H2058" i="1" a="1"/>
  <c r="H2058" i="1" s="1"/>
  <c r="H2059" i="1" a="1"/>
  <c r="H2059" i="1" s="1"/>
  <c r="H2060" i="1" a="1"/>
  <c r="H2060" i="1" s="1"/>
  <c r="H2061" i="1" a="1"/>
  <c r="H2061" i="1" s="1"/>
  <c r="H2062" i="1" a="1"/>
  <c r="H2062" i="1" s="1"/>
  <c r="H2063" i="1" a="1"/>
  <c r="H2063" i="1" s="1"/>
  <c r="H2064" i="1" a="1"/>
  <c r="H2064" i="1" s="1"/>
  <c r="H2065" i="1" a="1"/>
  <c r="H2065" i="1" s="1"/>
  <c r="H2066" i="1" a="1"/>
  <c r="H2066" i="1" s="1"/>
  <c r="H2067" i="1" a="1"/>
  <c r="H2067" i="1" s="1"/>
  <c r="H2068" i="1" a="1"/>
  <c r="H2068" i="1" s="1"/>
  <c r="H2069" i="1" a="1"/>
  <c r="H2069" i="1" s="1"/>
  <c r="H2070" i="1" a="1"/>
  <c r="H2070" i="1" s="1"/>
  <c r="H2071" i="1" a="1"/>
  <c r="H2071" i="1" s="1"/>
  <c r="H2072" i="1" a="1"/>
  <c r="H2072" i="1" s="1"/>
  <c r="H2073" i="1" a="1"/>
  <c r="H2073" i="1" s="1"/>
  <c r="H2074" i="1" a="1"/>
  <c r="H2074" i="1" s="1"/>
  <c r="H2075" i="1" a="1"/>
  <c r="H2075" i="1" s="1"/>
  <c r="H2076" i="1" a="1"/>
  <c r="H2076" i="1" s="1"/>
  <c r="H2077" i="1" a="1"/>
  <c r="H2077" i="1" s="1"/>
  <c r="H2078" i="1" a="1"/>
  <c r="H2078" i="1" s="1"/>
  <c r="H2079" i="1" a="1"/>
  <c r="H2079" i="1" s="1"/>
  <c r="H2080" i="1" a="1"/>
  <c r="H2080" i="1" s="1"/>
  <c r="H2081" i="1" a="1"/>
  <c r="H2081" i="1" s="1"/>
  <c r="H2082" i="1" a="1"/>
  <c r="H2082" i="1" s="1"/>
  <c r="H2083" i="1" a="1"/>
  <c r="H2083" i="1" s="1"/>
  <c r="H2084" i="1" a="1"/>
  <c r="H2084" i="1" s="1"/>
  <c r="H2085" i="1" a="1"/>
  <c r="H2085" i="1" s="1"/>
  <c r="H2086" i="1" a="1"/>
  <c r="H2086" i="1" s="1"/>
  <c r="H2087" i="1" a="1"/>
  <c r="H2087" i="1" s="1"/>
  <c r="H2088" i="1" a="1"/>
  <c r="H2088" i="1" s="1"/>
  <c r="H2089" i="1" a="1"/>
  <c r="H2089" i="1" s="1"/>
  <c r="H2090" i="1" a="1"/>
  <c r="H2090" i="1" s="1"/>
  <c r="H2091" i="1" a="1"/>
  <c r="H2091" i="1" s="1"/>
  <c r="H2092" i="1" a="1"/>
  <c r="H2092" i="1" s="1"/>
  <c r="H2093" i="1" a="1"/>
  <c r="H2093" i="1" s="1"/>
  <c r="H2094" i="1" a="1"/>
  <c r="H2094" i="1" s="1"/>
  <c r="H2095" i="1" a="1"/>
  <c r="H2095" i="1" s="1"/>
  <c r="H2096" i="1" a="1"/>
  <c r="H2096" i="1" s="1"/>
  <c r="H2097" i="1" a="1"/>
  <c r="H2097" i="1" s="1"/>
  <c r="H2098" i="1" a="1"/>
  <c r="H2098" i="1" s="1"/>
  <c r="H2099" i="1" a="1"/>
  <c r="H2099" i="1" s="1"/>
  <c r="H2100" i="1" a="1"/>
  <c r="H2100" i="1" s="1"/>
  <c r="H2101" i="1" a="1"/>
  <c r="H2101" i="1" s="1"/>
  <c r="H2102" i="1" a="1"/>
  <c r="H2102" i="1" s="1"/>
  <c r="H2103" i="1" a="1"/>
  <c r="H2103" i="1" s="1"/>
  <c r="H2104" i="1" a="1"/>
  <c r="H2104" i="1" s="1"/>
  <c r="H2105" i="1" a="1"/>
  <c r="H2105" i="1" s="1"/>
  <c r="H2106" i="1" a="1"/>
  <c r="H2106" i="1" s="1"/>
  <c r="H2107" i="1" a="1"/>
  <c r="H2107" i="1" s="1"/>
  <c r="H2108" i="1" a="1"/>
  <c r="H2108" i="1" s="1"/>
  <c r="H2109" i="1" a="1"/>
  <c r="H2109" i="1" s="1"/>
  <c r="H2110" i="1" a="1"/>
  <c r="H2110" i="1" s="1"/>
  <c r="H2111" i="1" a="1"/>
  <c r="H2111" i="1" s="1"/>
  <c r="H2112" i="1" a="1"/>
  <c r="H2112" i="1" s="1"/>
  <c r="H2113" i="1" a="1"/>
  <c r="H2113" i="1" s="1"/>
  <c r="H2114" i="1" a="1"/>
  <c r="H2114" i="1" s="1"/>
  <c r="H2115" i="1" a="1"/>
  <c r="H2115" i="1" s="1"/>
  <c r="H2116" i="1" a="1"/>
  <c r="H2116" i="1" s="1"/>
  <c r="H2117" i="1" a="1"/>
  <c r="H2117" i="1" s="1"/>
  <c r="H2118" i="1" a="1"/>
  <c r="H2118" i="1" s="1"/>
  <c r="H2119" i="1" a="1"/>
  <c r="H2119" i="1" s="1"/>
  <c r="H2120" i="1" a="1"/>
  <c r="H2120" i="1" s="1"/>
  <c r="H2121" i="1" a="1"/>
  <c r="H2121" i="1" s="1"/>
  <c r="H2122" i="1" a="1"/>
  <c r="H2122" i="1" s="1"/>
  <c r="H2123" i="1" a="1"/>
  <c r="H2123" i="1" s="1"/>
  <c r="H2124" i="1" a="1"/>
  <c r="H2124" i="1" s="1"/>
  <c r="H2125" i="1" a="1"/>
  <c r="H2125" i="1" s="1"/>
  <c r="H2126" i="1" a="1"/>
  <c r="H2126" i="1" s="1"/>
  <c r="H2127" i="1" a="1"/>
  <c r="H2127" i="1" s="1"/>
  <c r="H2128" i="1" a="1"/>
  <c r="H2128" i="1" s="1"/>
  <c r="H2129" i="1" a="1"/>
  <c r="H2129" i="1" s="1"/>
  <c r="H2130" i="1" a="1"/>
  <c r="H2130" i="1" s="1"/>
  <c r="H2131" i="1" a="1"/>
  <c r="H2131" i="1" s="1"/>
  <c r="H2132" i="1" a="1"/>
  <c r="H2132" i="1" s="1"/>
  <c r="H2133" i="1" a="1"/>
  <c r="H2133" i="1" s="1"/>
  <c r="H2134" i="1" a="1"/>
  <c r="H2134" i="1" s="1"/>
  <c r="H2135" i="1" a="1"/>
  <c r="H2135" i="1" s="1"/>
  <c r="H2136" i="1" a="1"/>
  <c r="H2136" i="1" s="1"/>
  <c r="H2137" i="1" a="1"/>
  <c r="H2137" i="1" s="1"/>
  <c r="H2138" i="1" a="1"/>
  <c r="H2138" i="1" s="1"/>
  <c r="H2139" i="1" a="1"/>
  <c r="H2139" i="1" s="1"/>
  <c r="H2140" i="1" a="1"/>
  <c r="H2140" i="1" s="1"/>
  <c r="H2141" i="1" a="1"/>
  <c r="H2141" i="1" s="1"/>
  <c r="H2142" i="1" a="1"/>
  <c r="H2142" i="1" s="1"/>
  <c r="H2143" i="1" a="1"/>
  <c r="H2143" i="1" s="1"/>
  <c r="H2144" i="1" a="1"/>
  <c r="H2144" i="1" s="1"/>
  <c r="H2145" i="1" a="1"/>
  <c r="H2145" i="1" s="1"/>
  <c r="H2146" i="1" a="1"/>
  <c r="H2146" i="1" s="1"/>
  <c r="H2147" i="1" a="1"/>
  <c r="H2147" i="1" s="1"/>
  <c r="H2148" i="1" a="1"/>
  <c r="H2148" i="1" s="1"/>
  <c r="H2149" i="1" a="1"/>
  <c r="H2149" i="1" s="1"/>
  <c r="H2150" i="1" a="1"/>
  <c r="H2150" i="1" s="1"/>
  <c r="H2151" i="1" a="1"/>
  <c r="H2151" i="1" s="1"/>
  <c r="H2152" i="1" a="1"/>
  <c r="H2152" i="1" s="1"/>
  <c r="H2153" i="1" a="1"/>
  <c r="H2153" i="1" s="1"/>
  <c r="H2154" i="1" a="1"/>
  <c r="H2154" i="1" s="1"/>
  <c r="H2155" i="1" a="1"/>
  <c r="H2155" i="1" s="1"/>
  <c r="H2156" i="1" a="1"/>
  <c r="H2156" i="1" s="1"/>
  <c r="H2157" i="1" a="1"/>
  <c r="H2157" i="1" s="1"/>
  <c r="H2158" i="1" a="1"/>
  <c r="H2158" i="1" s="1"/>
  <c r="H2159" i="1" a="1"/>
  <c r="H2159" i="1" s="1"/>
  <c r="H2160" i="1" a="1"/>
  <c r="H2160" i="1" s="1"/>
  <c r="H2161" i="1" a="1"/>
  <c r="H2161" i="1" s="1"/>
  <c r="H2162" i="1" a="1"/>
  <c r="H2162" i="1" s="1"/>
  <c r="H2163" i="1" a="1"/>
  <c r="H2163" i="1" s="1"/>
  <c r="H2164" i="1" a="1"/>
  <c r="H2164" i="1" s="1"/>
  <c r="H2165" i="1" a="1"/>
  <c r="H2165" i="1" s="1"/>
  <c r="H2166" i="1" a="1"/>
  <c r="H2166" i="1" s="1"/>
  <c r="H2167" i="1" a="1"/>
  <c r="H2167" i="1" s="1"/>
  <c r="H2168" i="1" a="1"/>
  <c r="H2168" i="1" s="1"/>
  <c r="H2169" i="1" a="1"/>
  <c r="H2169" i="1" s="1"/>
  <c r="H2170" i="1" a="1"/>
  <c r="H2170" i="1" s="1"/>
  <c r="H2171" i="1" a="1"/>
  <c r="H2171" i="1" s="1"/>
  <c r="H2172" i="1" a="1"/>
  <c r="H2172" i="1" s="1"/>
  <c r="H2173" i="1" a="1"/>
  <c r="H2173" i="1" s="1"/>
  <c r="H2174" i="1" a="1"/>
  <c r="H2174" i="1" s="1"/>
  <c r="H2175" i="1" a="1"/>
  <c r="H2175" i="1" s="1"/>
  <c r="H2176" i="1" a="1"/>
  <c r="H2176" i="1" s="1"/>
  <c r="H2177" i="1" a="1"/>
  <c r="H2177" i="1" s="1"/>
  <c r="H2178" i="1" a="1"/>
  <c r="H2178" i="1" s="1"/>
  <c r="H2179" i="1" a="1"/>
  <c r="H2179" i="1" s="1"/>
  <c r="H2180" i="1" a="1"/>
  <c r="H2180" i="1" s="1"/>
  <c r="H2181" i="1" a="1"/>
  <c r="H2181" i="1" s="1"/>
  <c r="H2182" i="1" a="1"/>
  <c r="H2182" i="1" s="1"/>
  <c r="H2183" i="1" a="1"/>
  <c r="H2183" i="1" s="1"/>
  <c r="H2184" i="1" a="1"/>
  <c r="H2184" i="1" s="1"/>
  <c r="H2185" i="1" a="1"/>
  <c r="H2186" i="1" a="1"/>
  <c r="H2186" i="1" s="1"/>
  <c r="H2187" i="1" a="1"/>
  <c r="H2187" i="1" s="1"/>
  <c r="H2188" i="1" a="1"/>
  <c r="H2188" i="1" s="1"/>
  <c r="H2189" i="1" a="1"/>
  <c r="H2189" i="1" s="1"/>
  <c r="H2190" i="1" a="1"/>
  <c r="H2190" i="1" s="1"/>
  <c r="H2191" i="1" a="1"/>
  <c r="H2191" i="1" s="1"/>
  <c r="H2192" i="1" a="1"/>
  <c r="H2192" i="1" s="1"/>
  <c r="H2193" i="1" a="1"/>
  <c r="H2193" i="1" s="1"/>
  <c r="H2194" i="1" a="1"/>
  <c r="H2194" i="1" s="1"/>
  <c r="H2195" i="1" a="1"/>
  <c r="H2195" i="1" s="1"/>
  <c r="H2196" i="1" a="1"/>
  <c r="H2196" i="1" s="1"/>
  <c r="H2197" i="1" a="1"/>
  <c r="H2197" i="1" s="1"/>
  <c r="H2198" i="1" a="1"/>
  <c r="H2198" i="1" s="1"/>
  <c r="H2199" i="1" a="1"/>
  <c r="H2199" i="1" s="1"/>
  <c r="H2200" i="1" a="1"/>
  <c r="H2200" i="1" s="1"/>
  <c r="H2201" i="1" a="1"/>
  <c r="H2201" i="1" s="1"/>
  <c r="H2202" i="1" a="1"/>
  <c r="H2202" i="1" s="1"/>
  <c r="H2203" i="1" a="1"/>
  <c r="H2203" i="1" s="1"/>
  <c r="H2204" i="1" a="1"/>
  <c r="H2204" i="1" s="1"/>
  <c r="H2205" i="1" a="1"/>
  <c r="H2205" i="1" s="1"/>
  <c r="H2206" i="1" a="1"/>
  <c r="H2206" i="1" s="1"/>
  <c r="H2207" i="1" a="1"/>
  <c r="H2207" i="1" s="1"/>
  <c r="H2208" i="1" a="1"/>
  <c r="H2208" i="1" s="1"/>
  <c r="H2209" i="1" a="1"/>
  <c r="H2209" i="1" s="1"/>
  <c r="H2210" i="1" a="1"/>
  <c r="H2210" i="1" s="1"/>
  <c r="H2211" i="1" a="1"/>
  <c r="H2211" i="1" s="1"/>
  <c r="H2212" i="1" a="1"/>
  <c r="H2212" i="1" s="1"/>
  <c r="H2213" i="1" a="1"/>
  <c r="H2213" i="1" s="1"/>
  <c r="H2214" i="1" a="1"/>
  <c r="H2214" i="1" s="1"/>
  <c r="H2215" i="1" a="1"/>
  <c r="H2215" i="1" s="1"/>
  <c r="H2216" i="1" a="1"/>
  <c r="H2216" i="1" s="1"/>
  <c r="H2217" i="1" a="1"/>
  <c r="H2217" i="1" s="1"/>
  <c r="H2218" i="1" a="1"/>
  <c r="H2218" i="1" s="1"/>
  <c r="H2219" i="1" a="1"/>
  <c r="H2219" i="1" s="1"/>
  <c r="H2220" i="1" a="1"/>
  <c r="H2220" i="1" s="1"/>
  <c r="H2221" i="1" a="1"/>
  <c r="H2221" i="1" s="1"/>
  <c r="H2222" i="1" a="1"/>
  <c r="H2222" i="1" s="1"/>
  <c r="H2223" i="1" a="1"/>
  <c r="H2223" i="1" s="1"/>
  <c r="H2224" i="1" a="1"/>
  <c r="H2224" i="1" s="1"/>
  <c r="H2225" i="1" a="1"/>
  <c r="H2225" i="1" s="1"/>
  <c r="H2226" i="1" a="1"/>
  <c r="H2226" i="1" s="1"/>
  <c r="H2227" i="1" a="1"/>
  <c r="H2227" i="1" s="1"/>
  <c r="H2228" i="1" a="1"/>
  <c r="H2228" i="1" s="1"/>
  <c r="H2229" i="1" a="1"/>
  <c r="H2229" i="1" s="1"/>
  <c r="H2230" i="1" a="1"/>
  <c r="H2230" i="1" s="1"/>
  <c r="H2231" i="1" a="1"/>
  <c r="H2231" i="1" s="1"/>
  <c r="H2232" i="1" a="1"/>
  <c r="H2232" i="1" s="1"/>
  <c r="H2233" i="1" a="1"/>
  <c r="H2233" i="1" s="1"/>
  <c r="H2234" i="1" a="1"/>
  <c r="H2234" i="1" s="1"/>
  <c r="H2235" i="1" a="1"/>
  <c r="H2235" i="1" s="1"/>
  <c r="H2236" i="1" a="1"/>
  <c r="H2236" i="1" s="1"/>
  <c r="H2237" i="1" a="1"/>
  <c r="H2237" i="1" s="1"/>
  <c r="H2238" i="1" a="1"/>
  <c r="H2238" i="1" s="1"/>
  <c r="H2239" i="1" a="1"/>
  <c r="H2239" i="1" s="1"/>
  <c r="H2240" i="1" a="1"/>
  <c r="H2240" i="1" s="1"/>
  <c r="H2241" i="1" a="1"/>
  <c r="H2241" i="1" s="1"/>
  <c r="H2242" i="1" a="1"/>
  <c r="H2242" i="1" s="1"/>
  <c r="H2243" i="1" a="1"/>
  <c r="H2243" i="1" s="1"/>
  <c r="H2244" i="1" a="1"/>
  <c r="H2244" i="1" s="1"/>
  <c r="H2245" i="1" a="1"/>
  <c r="H2245" i="1" s="1"/>
  <c r="H2246" i="1" a="1"/>
  <c r="H2246" i="1" s="1"/>
  <c r="H2247" i="1" a="1"/>
  <c r="H2247" i="1" s="1"/>
  <c r="H2248" i="1" a="1"/>
  <c r="H2248" i="1" s="1"/>
  <c r="H2249" i="1" a="1"/>
  <c r="H2249" i="1" s="1"/>
  <c r="H2250" i="1" a="1"/>
  <c r="H2250" i="1" s="1"/>
  <c r="H2251" i="1" a="1"/>
  <c r="H2251" i="1" s="1"/>
  <c r="H2252" i="1" a="1"/>
  <c r="H2252" i="1" s="1"/>
  <c r="H2253" i="1" a="1"/>
  <c r="H2253" i="1" s="1"/>
  <c r="H2254" i="1" a="1"/>
  <c r="H2254" i="1" s="1"/>
  <c r="H2255" i="1" a="1"/>
  <c r="H2255" i="1" s="1"/>
  <c r="H2256" i="1" a="1"/>
  <c r="H2256" i="1" s="1"/>
  <c r="H2257" i="1" a="1"/>
  <c r="H2257" i="1" s="1"/>
  <c r="H2258" i="1" a="1"/>
  <c r="H2258" i="1" s="1"/>
  <c r="H2259" i="1" a="1"/>
  <c r="H2259" i="1" s="1"/>
  <c r="H2260" i="1" a="1"/>
  <c r="H2260" i="1" s="1"/>
  <c r="H2261" i="1" a="1"/>
  <c r="H2261" i="1" s="1"/>
  <c r="H2262" i="1" a="1"/>
  <c r="H2262" i="1" s="1"/>
  <c r="H2263" i="1" a="1"/>
  <c r="H2263" i="1" s="1"/>
  <c r="H2264" i="1" a="1"/>
  <c r="H2264" i="1" s="1"/>
  <c r="H2265" i="1" a="1"/>
  <c r="H2265" i="1" s="1"/>
  <c r="H2266" i="1" a="1"/>
  <c r="H2266" i="1" s="1"/>
  <c r="H2267" i="1" a="1"/>
  <c r="H2267" i="1" s="1"/>
  <c r="H2268" i="1" a="1"/>
  <c r="H2268" i="1" s="1"/>
  <c r="H2269" i="1" a="1"/>
  <c r="H2269" i="1" s="1"/>
  <c r="H2270" i="1" a="1"/>
  <c r="H2270" i="1" s="1"/>
  <c r="H2271" i="1" a="1"/>
  <c r="H2271" i="1" s="1"/>
  <c r="H2272" i="1" a="1"/>
  <c r="H2272" i="1" s="1"/>
  <c r="H2273" i="1" a="1"/>
  <c r="H2273" i="1" s="1"/>
  <c r="H2274" i="1" a="1"/>
  <c r="H2274" i="1" s="1"/>
  <c r="H2275" i="1" a="1"/>
  <c r="H2275" i="1" s="1"/>
  <c r="H2276" i="1" a="1"/>
  <c r="H2276" i="1" s="1"/>
  <c r="H2277" i="1" a="1"/>
  <c r="H2277" i="1" s="1"/>
  <c r="H2278" i="1" a="1"/>
  <c r="H2278" i="1" s="1"/>
  <c r="H2279" i="1" a="1"/>
  <c r="H2279" i="1" s="1"/>
  <c r="H2280" i="1" a="1"/>
  <c r="H2280" i="1" s="1"/>
  <c r="H2281" i="1" a="1"/>
  <c r="H2281" i="1" s="1"/>
  <c r="H2282" i="1" a="1"/>
  <c r="H2282" i="1" s="1"/>
  <c r="H2283" i="1" a="1"/>
  <c r="H2283" i="1" s="1"/>
  <c r="H2284" i="1" a="1"/>
  <c r="H2284" i="1" s="1"/>
  <c r="H2285" i="1" a="1"/>
  <c r="H2285" i="1" s="1"/>
  <c r="H2286" i="1" a="1"/>
  <c r="H2286" i="1" s="1"/>
  <c r="H2287" i="1" a="1"/>
  <c r="H2287" i="1" s="1"/>
  <c r="H2288" i="1" a="1"/>
  <c r="H2288" i="1" s="1"/>
  <c r="H2289" i="1" a="1"/>
  <c r="H2289" i="1" s="1"/>
  <c r="H2290" i="1" a="1"/>
  <c r="H2290" i="1" s="1"/>
  <c r="H2291" i="1" a="1"/>
  <c r="H2291" i="1" s="1"/>
  <c r="H2292" i="1" a="1"/>
  <c r="H2292" i="1" s="1"/>
  <c r="H2293" i="1" a="1"/>
  <c r="H2293" i="1" s="1"/>
  <c r="H2294" i="1" a="1"/>
  <c r="H2294" i="1" s="1"/>
  <c r="H2295" i="1" a="1"/>
  <c r="H2295" i="1" s="1"/>
  <c r="H2296" i="1" a="1"/>
  <c r="H2296" i="1" s="1"/>
  <c r="H2297" i="1" a="1"/>
  <c r="H2297" i="1" s="1"/>
  <c r="H2298" i="1" a="1"/>
  <c r="H2298" i="1" s="1"/>
  <c r="H2299" i="1" a="1"/>
  <c r="H2299" i="1" s="1"/>
  <c r="H2300" i="1" a="1"/>
  <c r="H2300" i="1" s="1"/>
  <c r="H2301" i="1" a="1"/>
  <c r="H2301" i="1" s="1"/>
  <c r="H2302" i="1" a="1"/>
  <c r="H2302" i="1" s="1"/>
  <c r="H2303" i="1" a="1"/>
  <c r="H2303" i="1" s="1"/>
  <c r="H2304" i="1" a="1"/>
  <c r="H2304" i="1" s="1"/>
  <c r="H2305" i="1" a="1"/>
  <c r="H2305" i="1" s="1"/>
  <c r="H2306" i="1" a="1"/>
  <c r="H2306" i="1" s="1"/>
  <c r="H2307" i="1" a="1"/>
  <c r="H2307" i="1" s="1"/>
  <c r="H2308" i="1" a="1"/>
  <c r="H2308" i="1" s="1"/>
  <c r="H2309" i="1" a="1"/>
  <c r="H2309" i="1" s="1"/>
  <c r="H2310" i="1" a="1"/>
  <c r="H2310" i="1" s="1"/>
  <c r="H2311" i="1" a="1"/>
  <c r="H2311" i="1" s="1"/>
  <c r="H2312" i="1" a="1"/>
  <c r="H2312" i="1" s="1"/>
  <c r="H2313" i="1" a="1"/>
  <c r="H2313" i="1" s="1"/>
  <c r="H2314" i="1" a="1"/>
  <c r="H2314" i="1" s="1"/>
  <c r="H2315" i="1" a="1"/>
  <c r="H2315" i="1" s="1"/>
  <c r="H2316" i="1" a="1"/>
  <c r="H2316" i="1" s="1"/>
  <c r="H2317" i="1" a="1"/>
  <c r="H2317" i="1" s="1"/>
  <c r="H2318" i="1" a="1"/>
  <c r="H2318" i="1" s="1"/>
  <c r="H2319" i="1" a="1"/>
  <c r="H2319" i="1" s="1"/>
  <c r="H2320" i="1" a="1"/>
  <c r="H2320" i="1" s="1"/>
  <c r="H2321" i="1" a="1"/>
  <c r="H2321" i="1" s="1"/>
  <c r="H2322" i="1" a="1"/>
  <c r="H2322" i="1" s="1"/>
  <c r="H2323" i="1" a="1"/>
  <c r="H2323" i="1" s="1"/>
  <c r="H2324" i="1" a="1"/>
  <c r="H2324" i="1" s="1"/>
  <c r="H2325" i="1" a="1"/>
  <c r="H2325" i="1" s="1"/>
  <c r="H2326" i="1" a="1"/>
  <c r="H2326" i="1" s="1"/>
  <c r="H2327" i="1" a="1"/>
  <c r="H2327" i="1" s="1"/>
  <c r="H2328" i="1" a="1"/>
  <c r="H2328" i="1" s="1"/>
  <c r="H2329" i="1" a="1"/>
  <c r="H2329" i="1" s="1"/>
  <c r="H2330" i="1" a="1"/>
  <c r="H2330" i="1" s="1"/>
  <c r="H2331" i="1" a="1"/>
  <c r="H2331" i="1" s="1"/>
  <c r="H2332" i="1" a="1"/>
  <c r="H2332" i="1" s="1"/>
  <c r="H2333" i="1" a="1"/>
  <c r="H2333" i="1" s="1"/>
  <c r="H2334" i="1" a="1"/>
  <c r="H2334" i="1" s="1"/>
  <c r="H2335" i="1" a="1"/>
  <c r="H2335" i="1" s="1"/>
  <c r="H2336" i="1" a="1"/>
  <c r="H2336" i="1" s="1"/>
  <c r="H2337" i="1" a="1"/>
  <c r="H2337" i="1" s="1"/>
  <c r="H2338" i="1" a="1"/>
  <c r="H2338" i="1" s="1"/>
  <c r="H2339" i="1" a="1"/>
  <c r="H2339" i="1" s="1"/>
  <c r="H2340" i="1" a="1"/>
  <c r="H2340" i="1" s="1"/>
  <c r="H2341" i="1" a="1"/>
  <c r="H2341" i="1" s="1"/>
  <c r="H2342" i="1" a="1"/>
  <c r="H2343" i="1" a="1"/>
  <c r="H2343" i="1" s="1"/>
  <c r="H2344" i="1" a="1"/>
  <c r="H2344" i="1" s="1"/>
  <c r="H2345" i="1" a="1"/>
  <c r="H2345" i="1" s="1"/>
  <c r="H2346" i="1" a="1"/>
  <c r="H2346" i="1" s="1"/>
  <c r="H2347" i="1" a="1"/>
  <c r="H2347" i="1" s="1"/>
  <c r="H2348" i="1" a="1"/>
  <c r="H2348" i="1" s="1"/>
  <c r="H2349" i="1" a="1"/>
  <c r="H2349" i="1" s="1"/>
  <c r="H2350" i="1" a="1"/>
  <c r="H2350" i="1" s="1"/>
  <c r="H2351" i="1" a="1"/>
  <c r="H2351" i="1" s="1"/>
  <c r="H2352" i="1" a="1"/>
  <c r="H2352" i="1" s="1"/>
  <c r="H2353" i="1" a="1"/>
  <c r="H2353" i="1" s="1"/>
  <c r="H2354" i="1" a="1"/>
  <c r="H2354" i="1" s="1"/>
  <c r="H2355" i="1" a="1"/>
  <c r="H2355" i="1" s="1"/>
  <c r="H2356" i="1" a="1"/>
  <c r="H2356" i="1" s="1"/>
  <c r="H2357" i="1" a="1"/>
  <c r="H2357" i="1" s="1"/>
  <c r="H2358" i="1" a="1"/>
  <c r="H2358" i="1" s="1"/>
  <c r="H2359" i="1" a="1"/>
  <c r="H2359" i="1" s="1"/>
  <c r="H2360" i="1" a="1"/>
  <c r="H2360" i="1" s="1"/>
  <c r="H2361" i="1" a="1"/>
  <c r="H2361" i="1" s="1"/>
  <c r="H2362" i="1" a="1"/>
  <c r="H2362" i="1" s="1"/>
  <c r="H2363" i="1" a="1"/>
  <c r="H2363" i="1" s="1"/>
  <c r="H2364" i="1" a="1"/>
  <c r="H2364" i="1" s="1"/>
  <c r="H2365" i="1" a="1"/>
  <c r="H2365" i="1" s="1"/>
  <c r="H2366" i="1" a="1"/>
  <c r="H2366" i="1" s="1"/>
  <c r="H2367" i="1" a="1"/>
  <c r="H2367" i="1" s="1"/>
  <c r="H2368" i="1" a="1"/>
  <c r="H2368" i="1" s="1"/>
  <c r="H2369" i="1" a="1"/>
  <c r="H2369" i="1" s="1"/>
  <c r="H2370" i="1" a="1"/>
  <c r="H2370" i="1" s="1"/>
  <c r="H2371" i="1" a="1"/>
  <c r="H2371" i="1" s="1"/>
  <c r="H2372" i="1" a="1"/>
  <c r="H2372" i="1" s="1"/>
  <c r="H2373" i="1" a="1"/>
  <c r="H2373" i="1" s="1"/>
  <c r="H2374" i="1" a="1"/>
  <c r="H2374" i="1" s="1"/>
  <c r="H2375" i="1" a="1"/>
  <c r="H2375" i="1" s="1"/>
  <c r="H2376" i="1" a="1"/>
  <c r="H2376" i="1" s="1"/>
  <c r="H2377" i="1" a="1"/>
  <c r="H2377" i="1" s="1"/>
  <c r="H2378" i="1" a="1"/>
  <c r="H2378" i="1" s="1"/>
  <c r="H2379" i="1" a="1"/>
  <c r="H2379" i="1" s="1"/>
  <c r="H2380" i="1" a="1"/>
  <c r="H2380" i="1" s="1"/>
  <c r="H2381" i="1" a="1"/>
  <c r="H2381" i="1" s="1"/>
  <c r="H2382" i="1" a="1"/>
  <c r="H2382" i="1" s="1"/>
  <c r="H2383" i="1" a="1"/>
  <c r="H2383" i="1" s="1"/>
  <c r="H2384" i="1" a="1"/>
  <c r="H2384" i="1" s="1"/>
  <c r="H2385" i="1" a="1"/>
  <c r="H2385" i="1" s="1"/>
  <c r="H2386" i="1" a="1"/>
  <c r="H2386" i="1" s="1"/>
  <c r="H2387" i="1" a="1"/>
  <c r="H2387" i="1" s="1"/>
  <c r="H2388" i="1" a="1"/>
  <c r="H2388" i="1" s="1"/>
  <c r="H2389" i="1" a="1"/>
  <c r="H2389" i="1" s="1"/>
  <c r="H2390" i="1" a="1"/>
  <c r="H2390" i="1" s="1"/>
  <c r="H2391" i="1" a="1"/>
  <c r="H2391" i="1" s="1"/>
  <c r="H2392" i="1" a="1"/>
  <c r="H2392" i="1" s="1"/>
  <c r="H2393" i="1" a="1"/>
  <c r="H2393" i="1" s="1"/>
  <c r="H2394" i="1" a="1"/>
  <c r="H2394" i="1" s="1"/>
  <c r="H2395" i="1" a="1"/>
  <c r="H2395" i="1" s="1"/>
  <c r="H2396" i="1" a="1"/>
  <c r="H2396" i="1" s="1"/>
  <c r="H2397" i="1" a="1"/>
  <c r="H2397" i="1" s="1"/>
  <c r="H2398" i="1" a="1"/>
  <c r="H2398" i="1" s="1"/>
  <c r="H2399" i="1" a="1"/>
  <c r="H2399" i="1" s="1"/>
  <c r="H2400" i="1" a="1"/>
  <c r="H2400" i="1" s="1"/>
  <c r="H2401" i="1" a="1"/>
  <c r="H2401" i="1" s="1"/>
  <c r="H2402" i="1" a="1"/>
  <c r="H2402" i="1" s="1"/>
  <c r="H2403" i="1" a="1"/>
  <c r="H2403" i="1" s="1"/>
  <c r="H2404" i="1" a="1"/>
  <c r="H2404" i="1" s="1"/>
  <c r="H2405" i="1" a="1"/>
  <c r="H2405" i="1" s="1"/>
  <c r="H2406" i="1" a="1"/>
  <c r="H2406" i="1" s="1"/>
  <c r="H2407" i="1" a="1"/>
  <c r="H2407" i="1" s="1"/>
  <c r="H2408" i="1" a="1"/>
  <c r="H2408" i="1" s="1"/>
  <c r="H2409" i="1" a="1"/>
  <c r="H2409" i="1" s="1"/>
  <c r="H2410" i="1" a="1"/>
  <c r="H2410" i="1" s="1"/>
  <c r="H2411" i="1" a="1"/>
  <c r="H2411" i="1" s="1"/>
  <c r="H2412" i="1" a="1"/>
  <c r="H2412" i="1" s="1"/>
  <c r="H2413" i="1" a="1"/>
  <c r="H2413" i="1" s="1"/>
  <c r="H2414" i="1" a="1"/>
  <c r="H2414" i="1" s="1"/>
  <c r="H2415" i="1" a="1"/>
  <c r="H2415" i="1" s="1"/>
  <c r="H2416" i="1" a="1"/>
  <c r="H2416" i="1" s="1"/>
  <c r="H2417" i="1" a="1"/>
  <c r="H2417" i="1" s="1"/>
  <c r="H2418" i="1" a="1"/>
  <c r="H2418" i="1" s="1"/>
  <c r="H2419" i="1" a="1"/>
  <c r="H2419" i="1" s="1"/>
  <c r="H2420" i="1" a="1"/>
  <c r="H2420" i="1" s="1"/>
  <c r="H2421" i="1" a="1"/>
  <c r="H2421" i="1" s="1"/>
  <c r="H2422" i="1" a="1"/>
  <c r="H2422" i="1" s="1"/>
  <c r="H2423" i="1" a="1"/>
  <c r="H2423" i="1" s="1"/>
  <c r="H2424" i="1" a="1"/>
  <c r="H2424" i="1" s="1"/>
  <c r="H2425" i="1" a="1"/>
  <c r="H2425" i="1" s="1"/>
  <c r="H2426" i="1" a="1"/>
  <c r="H2426" i="1" s="1"/>
  <c r="H2427" i="1" a="1"/>
  <c r="H2427" i="1" s="1"/>
  <c r="H2428" i="1" a="1"/>
  <c r="H2428" i="1" s="1"/>
  <c r="H2429" i="1" a="1"/>
  <c r="H2429" i="1" s="1"/>
  <c r="H2430" i="1" a="1"/>
  <c r="H2430" i="1" s="1"/>
  <c r="H2431" i="1" a="1"/>
  <c r="H2431" i="1" s="1"/>
  <c r="H2432" i="1" a="1"/>
  <c r="H2432" i="1" s="1"/>
  <c r="H2433" i="1" a="1"/>
  <c r="H2433" i="1" s="1"/>
  <c r="H2434" i="1" a="1"/>
  <c r="H2434" i="1" s="1"/>
  <c r="H2435" i="1" a="1"/>
  <c r="H2435" i="1" s="1"/>
  <c r="H2436" i="1" a="1"/>
  <c r="H2436" i="1" s="1"/>
  <c r="H2437" i="1" a="1"/>
  <c r="H2437" i="1" s="1"/>
  <c r="H2438" i="1" a="1"/>
  <c r="H2438" i="1" s="1"/>
  <c r="H2439" i="1" a="1"/>
  <c r="H2439" i="1" s="1"/>
  <c r="H2440" i="1" a="1"/>
  <c r="H2440" i="1" s="1"/>
  <c r="H2441" i="1" a="1"/>
  <c r="H2441" i="1" s="1"/>
  <c r="H2442" i="1" a="1"/>
  <c r="H2442" i="1" s="1"/>
  <c r="H2443" i="1" a="1"/>
  <c r="H2443" i="1" s="1"/>
  <c r="H2444" i="1" a="1"/>
  <c r="H2444" i="1" s="1"/>
  <c r="H2445" i="1" a="1"/>
  <c r="H2445" i="1" s="1"/>
  <c r="H2446" i="1" a="1"/>
  <c r="H2446" i="1" s="1"/>
  <c r="H2447" i="1" a="1"/>
  <c r="H2447" i="1" s="1"/>
  <c r="H2448" i="1" a="1"/>
  <c r="H2448" i="1" s="1"/>
  <c r="H2449" i="1" a="1"/>
  <c r="H2449" i="1" s="1"/>
  <c r="H2450" i="1" a="1"/>
  <c r="H2450" i="1" s="1"/>
  <c r="H2451" i="1" a="1"/>
  <c r="H2451" i="1" s="1"/>
  <c r="H2452" i="1" a="1"/>
  <c r="H2452" i="1" s="1"/>
  <c r="H2453" i="1" a="1"/>
  <c r="H2453" i="1" s="1"/>
  <c r="H2454" i="1" a="1"/>
  <c r="H2454" i="1" s="1"/>
  <c r="H2455" i="1" a="1"/>
  <c r="H2455" i="1" s="1"/>
  <c r="H2456" i="1" a="1"/>
  <c r="H2456" i="1" s="1"/>
  <c r="H2457" i="1" a="1"/>
  <c r="H2457" i="1" s="1"/>
  <c r="H2458" i="1" a="1"/>
  <c r="H2458" i="1" s="1"/>
  <c r="H2459" i="1" a="1"/>
  <c r="H2459" i="1" s="1"/>
  <c r="H2460" i="1" a="1"/>
  <c r="H2460" i="1" s="1"/>
  <c r="H2461" i="1" a="1"/>
  <c r="H2461" i="1" s="1"/>
  <c r="H2462" i="1" a="1"/>
  <c r="H2462" i="1" s="1"/>
  <c r="H2463" i="1" a="1"/>
  <c r="H2463" i="1" s="1"/>
  <c r="H2464" i="1" a="1"/>
  <c r="H2464" i="1" s="1"/>
  <c r="H2465" i="1" a="1"/>
  <c r="H2465" i="1" s="1"/>
  <c r="H2466" i="1" a="1"/>
  <c r="H2466" i="1" s="1"/>
  <c r="H2467" i="1" a="1"/>
  <c r="H2467" i="1" s="1"/>
  <c r="H2468" i="1" a="1"/>
  <c r="H2468" i="1" s="1"/>
  <c r="H2469" i="1" a="1"/>
  <c r="H2469" i="1" s="1"/>
  <c r="H2470" i="1" a="1"/>
  <c r="H2470" i="1" s="1"/>
  <c r="H2471" i="1" a="1"/>
  <c r="H2471" i="1" s="1"/>
  <c r="H2472" i="1" a="1"/>
  <c r="H2472" i="1" s="1"/>
  <c r="H2473" i="1" a="1"/>
  <c r="H2473" i="1" s="1"/>
  <c r="H2474" i="1" a="1"/>
  <c r="H2474" i="1" s="1"/>
  <c r="H2475" i="1" a="1"/>
  <c r="H2475" i="1" s="1"/>
  <c r="H2476" i="1" a="1"/>
  <c r="H2476" i="1" s="1"/>
  <c r="H2477" i="1" a="1"/>
  <c r="H2477" i="1" s="1"/>
  <c r="H2478" i="1" a="1"/>
  <c r="H2478" i="1" s="1"/>
  <c r="H2479" i="1" a="1"/>
  <c r="H2479" i="1" s="1"/>
  <c r="H2480" i="1" a="1"/>
  <c r="H2480" i="1" s="1"/>
  <c r="H2481" i="1" a="1"/>
  <c r="H2481" i="1" s="1"/>
  <c r="H2482" i="1" a="1"/>
  <c r="H2482" i="1" s="1"/>
  <c r="H2483" i="1" a="1"/>
  <c r="H2483" i="1" s="1"/>
  <c r="H2484" i="1" a="1"/>
  <c r="H2484" i="1" s="1"/>
  <c r="H2485" i="1" a="1"/>
  <c r="H2485" i="1" s="1"/>
  <c r="H2486" i="1" a="1"/>
  <c r="H2486" i="1" s="1"/>
  <c r="H2487" i="1" a="1"/>
  <c r="H2487" i="1" s="1"/>
  <c r="H2488" i="1" a="1"/>
  <c r="H2488" i="1" s="1"/>
  <c r="H2489" i="1" a="1"/>
  <c r="H2489" i="1" s="1"/>
  <c r="H2490" i="1" a="1"/>
  <c r="H2490" i="1" s="1"/>
  <c r="H2491" i="1" a="1"/>
  <c r="H2491" i="1" s="1"/>
  <c r="H2492" i="1" a="1"/>
  <c r="H2492" i="1" s="1"/>
  <c r="H2493" i="1" a="1"/>
  <c r="H2493" i="1" s="1"/>
  <c r="H2494" i="1" a="1"/>
  <c r="H2494" i="1" s="1"/>
  <c r="H2495" i="1" a="1"/>
  <c r="H2495" i="1" s="1"/>
  <c r="H2496" i="1" a="1"/>
  <c r="H2496" i="1" s="1"/>
  <c r="H2497" i="1" a="1"/>
  <c r="H2497" i="1" s="1"/>
  <c r="H2498" i="1" a="1"/>
  <c r="H2498" i="1" s="1"/>
  <c r="H2499" i="1" a="1"/>
  <c r="H2499" i="1" s="1"/>
  <c r="H2500" i="1" a="1"/>
  <c r="H2500" i="1" s="1"/>
  <c r="H2501" i="1" a="1"/>
  <c r="H2501" i="1" s="1"/>
  <c r="H2502" i="1" a="1"/>
  <c r="H2502" i="1" s="1"/>
  <c r="H2503" i="1" a="1"/>
  <c r="H2503" i="1" s="1"/>
  <c r="H2504" i="1" a="1"/>
  <c r="H2504" i="1" s="1"/>
  <c r="H2505" i="1" a="1"/>
  <c r="H2505" i="1" s="1"/>
  <c r="H2506" i="1" a="1"/>
  <c r="H2506" i="1" s="1"/>
  <c r="H2507" i="1" a="1"/>
  <c r="H2507" i="1" s="1"/>
  <c r="H2508" i="1" a="1"/>
  <c r="H2508" i="1" s="1"/>
  <c r="H2509" i="1" a="1"/>
  <c r="H2509" i="1" s="1"/>
  <c r="H2510" i="1" a="1"/>
  <c r="H2510" i="1" s="1"/>
  <c r="H2511" i="1" a="1"/>
  <c r="H2511" i="1" s="1"/>
  <c r="H2512" i="1" a="1"/>
  <c r="H2512" i="1" s="1"/>
  <c r="H2513" i="1" a="1"/>
  <c r="H2513" i="1" s="1"/>
  <c r="H2514" i="1" a="1"/>
  <c r="H2514" i="1" s="1"/>
  <c r="H2515" i="1" a="1"/>
  <c r="H2515" i="1" s="1"/>
  <c r="H2516" i="1" a="1"/>
  <c r="H2516" i="1" s="1"/>
  <c r="H2517" i="1" a="1"/>
  <c r="H2517" i="1" s="1"/>
  <c r="H2518" i="1" a="1"/>
  <c r="H2518" i="1" s="1"/>
  <c r="H2519" i="1" a="1"/>
  <c r="H2519" i="1" s="1"/>
  <c r="H2520" i="1" a="1"/>
  <c r="H2520" i="1" s="1"/>
  <c r="H2521" i="1" a="1"/>
  <c r="H2521" i="1" s="1"/>
  <c r="H2522" i="1" a="1"/>
  <c r="H2522" i="1" s="1"/>
  <c r="H2523" i="1" a="1"/>
  <c r="H2523" i="1" s="1"/>
  <c r="H2524" i="1" a="1"/>
  <c r="H2524" i="1" s="1"/>
  <c r="H2525" i="1" a="1"/>
  <c r="H2525" i="1" s="1"/>
  <c r="H2526" i="1" a="1"/>
  <c r="H2526" i="1" s="1"/>
  <c r="H2527" i="1" a="1"/>
  <c r="H2527" i="1" s="1"/>
  <c r="H2528" i="1" a="1"/>
  <c r="H2528" i="1" s="1"/>
  <c r="H2529" i="1" a="1"/>
  <c r="H2529" i="1" s="1"/>
  <c r="H2530" i="1" a="1"/>
  <c r="H2530" i="1" s="1"/>
  <c r="H2531" i="1" a="1"/>
  <c r="H2531" i="1" s="1"/>
  <c r="H2532" i="1" a="1"/>
  <c r="H2532" i="1" s="1"/>
  <c r="H2533" i="1" a="1"/>
  <c r="H2533" i="1" s="1"/>
  <c r="H2534" i="1" a="1"/>
  <c r="H2534" i="1" s="1"/>
  <c r="H2535" i="1" a="1"/>
  <c r="H2535" i="1" s="1"/>
  <c r="H2536" i="1" a="1"/>
  <c r="H2536" i="1" s="1"/>
  <c r="H2537" i="1" a="1"/>
  <c r="H2537" i="1" s="1"/>
  <c r="H2538" i="1" a="1"/>
  <c r="H2538" i="1" s="1"/>
  <c r="H2539" i="1" a="1"/>
  <c r="H2539" i="1" s="1"/>
  <c r="H2540" i="1" a="1"/>
  <c r="H2540" i="1" s="1"/>
  <c r="H2541" i="1" a="1"/>
  <c r="H2541" i="1" s="1"/>
  <c r="H2542" i="1" a="1"/>
  <c r="H2542" i="1" s="1"/>
  <c r="H2543" i="1" a="1"/>
  <c r="H2543" i="1" s="1"/>
  <c r="H2544" i="1" a="1"/>
  <c r="H2544" i="1" s="1"/>
  <c r="H2545" i="1" a="1"/>
  <c r="H2545" i="1" s="1"/>
  <c r="H2546" i="1" a="1"/>
  <c r="H2546" i="1" s="1"/>
  <c r="H2547" i="1" a="1"/>
  <c r="H2547" i="1" s="1"/>
  <c r="H2548" i="1" a="1"/>
  <c r="H2548" i="1" s="1"/>
  <c r="H2549" i="1" a="1"/>
  <c r="H2549" i="1" s="1"/>
  <c r="H2550" i="1" a="1"/>
  <c r="H2550" i="1" s="1"/>
  <c r="H2551" i="1" a="1"/>
  <c r="H2551" i="1" s="1"/>
  <c r="H2552" i="1" a="1"/>
  <c r="H2552" i="1" s="1"/>
  <c r="H2553" i="1" a="1"/>
  <c r="H2553" i="1" s="1"/>
  <c r="H2554" i="1" a="1"/>
  <c r="H2554" i="1" s="1"/>
  <c r="H2555" i="1" a="1"/>
  <c r="H2555" i="1" s="1"/>
  <c r="H2556" i="1" a="1"/>
  <c r="H2556" i="1" s="1"/>
  <c r="H2557" i="1" a="1"/>
  <c r="H2557" i="1" s="1"/>
  <c r="H2558" i="1" a="1"/>
  <c r="H2558" i="1" s="1"/>
  <c r="H2559" i="1" a="1"/>
  <c r="H2559" i="1" s="1"/>
  <c r="H2560" i="1" a="1"/>
  <c r="H2560" i="1" s="1"/>
  <c r="H2561" i="1" a="1"/>
  <c r="H2561" i="1" s="1"/>
  <c r="H2562" i="1" a="1"/>
  <c r="H2562" i="1" s="1"/>
  <c r="H2563" i="1" a="1"/>
  <c r="H2563" i="1" s="1"/>
  <c r="H2564" i="1" a="1"/>
  <c r="H2564" i="1" s="1"/>
  <c r="H2565" i="1" a="1"/>
  <c r="H2565" i="1" s="1"/>
  <c r="H2566" i="1" a="1"/>
  <c r="H2566" i="1" s="1"/>
  <c r="H2567" i="1" a="1"/>
  <c r="H2567" i="1" s="1"/>
  <c r="H2568" i="1" a="1"/>
  <c r="H2568" i="1" s="1"/>
  <c r="H2569" i="1" a="1"/>
  <c r="H2569" i="1" s="1"/>
  <c r="H2570" i="1" a="1"/>
  <c r="H2570" i="1" s="1"/>
  <c r="H2571" i="1" a="1"/>
  <c r="H2571" i="1" s="1"/>
  <c r="H2572" i="1" a="1"/>
  <c r="H2572" i="1" s="1"/>
  <c r="H2573" i="1" a="1"/>
  <c r="H2573" i="1" s="1"/>
  <c r="H2574" i="1" a="1"/>
  <c r="H2574" i="1" s="1"/>
  <c r="H2575" i="1" a="1"/>
  <c r="H2575" i="1" s="1"/>
  <c r="H2576" i="1" a="1"/>
  <c r="H2576" i="1" s="1"/>
  <c r="H2577" i="1" a="1"/>
  <c r="H2577" i="1" s="1"/>
  <c r="H2578" i="1" a="1"/>
  <c r="H2578" i="1" s="1"/>
  <c r="H2579" i="1" a="1"/>
  <c r="H2579" i="1" s="1"/>
  <c r="H2580" i="1" a="1"/>
  <c r="H2580" i="1" s="1"/>
  <c r="H2581" i="1" a="1"/>
  <c r="H2581" i="1" s="1"/>
  <c r="H2582" i="1" a="1"/>
  <c r="H2582" i="1" s="1"/>
  <c r="H2583" i="1" a="1"/>
  <c r="H2583" i="1" s="1"/>
  <c r="H2584" i="1" a="1"/>
  <c r="H2584" i="1" s="1"/>
  <c r="H2585" i="1" a="1"/>
  <c r="H2585" i="1" s="1"/>
  <c r="H2586" i="1" a="1"/>
  <c r="H2586" i="1" s="1"/>
  <c r="H2587" i="1" a="1"/>
  <c r="H2587" i="1" s="1"/>
  <c r="H2588" i="1" a="1"/>
  <c r="H2588" i="1" s="1"/>
  <c r="H2589" i="1" a="1"/>
  <c r="H2589" i="1" s="1"/>
  <c r="H2590" i="1" a="1"/>
  <c r="H2590" i="1" s="1"/>
  <c r="H2591" i="1" a="1"/>
  <c r="H2591" i="1" s="1"/>
  <c r="H2592" i="1" a="1"/>
  <c r="H2592" i="1" s="1"/>
  <c r="H2593" i="1" a="1"/>
  <c r="H2593" i="1" s="1"/>
  <c r="H2594" i="1" a="1"/>
  <c r="H2594" i="1" s="1"/>
  <c r="H2595" i="1" a="1"/>
  <c r="H2595" i="1" s="1"/>
  <c r="H2596" i="1" a="1"/>
  <c r="H2596" i="1" s="1"/>
  <c r="H2597" i="1" a="1"/>
  <c r="H2597" i="1" s="1"/>
  <c r="H2598" i="1" a="1"/>
  <c r="H2598" i="1" s="1"/>
  <c r="H2599" i="1" a="1"/>
  <c r="H2599" i="1" s="1"/>
  <c r="H2600" i="1" a="1"/>
  <c r="H2600" i="1" s="1"/>
  <c r="H2601" i="1" a="1"/>
  <c r="H2601" i="1" s="1"/>
  <c r="H2602" i="1" a="1"/>
  <c r="H2602" i="1" s="1"/>
  <c r="H2603" i="1" a="1"/>
  <c r="H2603" i="1" s="1"/>
  <c r="H2604" i="1" a="1"/>
  <c r="H2604" i="1" s="1"/>
  <c r="H2605" i="1" a="1"/>
  <c r="H2605" i="1" s="1"/>
  <c r="H2606" i="1" a="1"/>
  <c r="H2606" i="1" s="1"/>
  <c r="H2607" i="1" a="1"/>
  <c r="H2607" i="1" s="1"/>
  <c r="H2608" i="1" a="1"/>
  <c r="H2608" i="1" s="1"/>
  <c r="H2609" i="1" a="1"/>
  <c r="H2609" i="1" s="1"/>
  <c r="H2610" i="1" a="1"/>
  <c r="H2610" i="1" s="1"/>
  <c r="H2611" i="1" a="1"/>
  <c r="H2611" i="1" s="1"/>
  <c r="H2612" i="1" a="1"/>
  <c r="H2612" i="1" s="1"/>
  <c r="H2613" i="1" a="1"/>
  <c r="H2613" i="1" s="1"/>
  <c r="H2614" i="1" a="1"/>
  <c r="H2614" i="1" s="1"/>
  <c r="H2615" i="1" a="1"/>
  <c r="H2615" i="1" s="1"/>
  <c r="H2616" i="1" a="1"/>
  <c r="H2616" i="1" s="1"/>
  <c r="H2617" i="1" a="1"/>
  <c r="H2617" i="1" s="1"/>
  <c r="H2618" i="1" a="1"/>
  <c r="H2618" i="1" s="1"/>
  <c r="H2619" i="1" a="1"/>
  <c r="H2619" i="1" s="1"/>
  <c r="H2620" i="1" a="1"/>
  <c r="H2620" i="1" s="1"/>
  <c r="H2621" i="1" a="1"/>
  <c r="H2621" i="1" s="1"/>
  <c r="H2622" i="1" a="1"/>
  <c r="H2622" i="1" s="1"/>
  <c r="H2623" i="1" a="1"/>
  <c r="H2623" i="1" s="1"/>
  <c r="H2624" i="1" a="1"/>
  <c r="H2624" i="1" s="1"/>
  <c r="H2625" i="1" a="1"/>
  <c r="H2625" i="1" s="1"/>
  <c r="H2626" i="1" a="1"/>
  <c r="H2626" i="1" s="1"/>
  <c r="H2627" i="1" a="1"/>
  <c r="H2627" i="1" s="1"/>
  <c r="H2628" i="1" a="1"/>
  <c r="H2628" i="1" s="1"/>
  <c r="H2629" i="1" a="1"/>
  <c r="H2629" i="1" s="1"/>
  <c r="H2630" i="1" a="1"/>
  <c r="H2630" i="1" s="1"/>
  <c r="H2631" i="1" a="1"/>
  <c r="H2631" i="1" s="1"/>
  <c r="H2632" i="1" a="1"/>
  <c r="H2632" i="1" s="1"/>
  <c r="H2633" i="1" a="1"/>
  <c r="H2633" i="1" s="1"/>
  <c r="H2634" i="1" a="1"/>
  <c r="H2634" i="1" s="1"/>
  <c r="H2635" i="1" a="1"/>
  <c r="H2635" i="1" s="1"/>
  <c r="H2636" i="1" a="1"/>
  <c r="H2636" i="1" s="1"/>
  <c r="H2637" i="1" a="1"/>
  <c r="H2637" i="1" s="1"/>
  <c r="H2638" i="1" a="1"/>
  <c r="H2638" i="1" s="1"/>
  <c r="H2639" i="1" a="1"/>
  <c r="H2639" i="1" s="1"/>
  <c r="H2640" i="1" a="1"/>
  <c r="H2640" i="1" s="1"/>
  <c r="H2641" i="1" a="1"/>
  <c r="H2641" i="1" s="1"/>
  <c r="H2642" i="1" a="1"/>
  <c r="H2642" i="1" s="1"/>
  <c r="H2643" i="1" a="1"/>
  <c r="H2643" i="1" s="1"/>
  <c r="H2644" i="1" a="1"/>
  <c r="H2644" i="1" s="1"/>
  <c r="H2645" i="1" a="1"/>
  <c r="H2645" i="1" s="1"/>
  <c r="H2646" i="1" a="1"/>
  <c r="H2646" i="1" s="1"/>
  <c r="H2647" i="1" a="1"/>
  <c r="H2647" i="1" s="1"/>
  <c r="H2648" i="1" a="1"/>
  <c r="H2648" i="1" s="1"/>
  <c r="H2649" i="1" a="1"/>
  <c r="H2649" i="1" s="1"/>
  <c r="H2650" i="1" a="1"/>
  <c r="H2650" i="1" s="1"/>
  <c r="H2651" i="1" a="1"/>
  <c r="H2651" i="1" s="1"/>
  <c r="H2652" i="1" a="1"/>
  <c r="H2652" i="1" s="1"/>
  <c r="H2653" i="1" a="1"/>
  <c r="H2653" i="1" s="1"/>
  <c r="H2654" i="1" a="1"/>
  <c r="H2654" i="1" s="1"/>
  <c r="H2655" i="1" a="1"/>
  <c r="H2655" i="1" s="1"/>
  <c r="H2656" i="1" a="1"/>
  <c r="H2656" i="1" s="1"/>
  <c r="H2657" i="1" a="1"/>
  <c r="H2657" i="1" s="1"/>
  <c r="H2658" i="1" a="1"/>
  <c r="H2658" i="1" s="1"/>
  <c r="H2659" i="1" a="1"/>
  <c r="H2659" i="1" s="1"/>
  <c r="H2660" i="1" a="1"/>
  <c r="H2660" i="1" s="1"/>
  <c r="H2661" i="1" a="1"/>
  <c r="H2661" i="1" s="1"/>
  <c r="H2662" i="1" a="1"/>
  <c r="H2662" i="1" s="1"/>
  <c r="H2663" i="1" a="1"/>
  <c r="H2663" i="1" s="1"/>
  <c r="H2664" i="1" a="1"/>
  <c r="H2664" i="1" s="1"/>
  <c r="H2665" i="1" a="1"/>
  <c r="H2665" i="1" s="1"/>
  <c r="H2666" i="1" a="1"/>
  <c r="H2666" i="1" s="1"/>
  <c r="H2667" i="1" a="1"/>
  <c r="H2667" i="1" s="1"/>
  <c r="H2668" i="1" a="1"/>
  <c r="H2668" i="1" s="1"/>
  <c r="H2669" i="1" a="1"/>
  <c r="H2669" i="1" s="1"/>
  <c r="H2670" i="1" a="1"/>
  <c r="H2670" i="1" s="1"/>
  <c r="H2671" i="1" a="1"/>
  <c r="H2671" i="1" s="1"/>
  <c r="H2672" i="1" a="1"/>
  <c r="H2672" i="1" s="1"/>
  <c r="H2673" i="1" a="1"/>
  <c r="H2673" i="1" s="1"/>
  <c r="H2674" i="1" a="1"/>
  <c r="H2674" i="1" s="1"/>
  <c r="H2675" i="1" a="1"/>
  <c r="H2675" i="1" s="1"/>
  <c r="H2676" i="1" a="1"/>
  <c r="H2676" i="1" s="1"/>
  <c r="H2677" i="1" a="1"/>
  <c r="H2677" i="1" s="1"/>
  <c r="H2678" i="1" a="1"/>
  <c r="H2678" i="1" s="1"/>
  <c r="H2679" i="1" a="1"/>
  <c r="H2679" i="1" s="1"/>
  <c r="H2680" i="1" a="1"/>
  <c r="H2680" i="1" s="1"/>
  <c r="H2681" i="1" a="1"/>
  <c r="H2681" i="1" s="1"/>
  <c r="H2682" i="1" a="1"/>
  <c r="H2682" i="1" s="1"/>
  <c r="H2683" i="1" a="1"/>
  <c r="H2683" i="1" s="1"/>
  <c r="H2684" i="1" a="1"/>
  <c r="H2684" i="1" s="1"/>
  <c r="H2685" i="1" a="1"/>
  <c r="H2685" i="1" s="1"/>
  <c r="H2686" i="1" a="1"/>
  <c r="H2686" i="1" s="1"/>
  <c r="H2687" i="1" a="1"/>
  <c r="H2687" i="1" s="1"/>
  <c r="H2688" i="1" a="1"/>
  <c r="H2688" i="1" s="1"/>
  <c r="H2689" i="1" a="1"/>
  <c r="H2689" i="1" s="1"/>
  <c r="H2690" i="1" a="1"/>
  <c r="H2690" i="1" s="1"/>
  <c r="H2691" i="1" a="1"/>
  <c r="H2691" i="1" s="1"/>
  <c r="H2692" i="1" a="1"/>
  <c r="H2692" i="1" s="1"/>
  <c r="H2693" i="1" a="1"/>
  <c r="H2693" i="1" s="1"/>
  <c r="H2694" i="1" a="1"/>
  <c r="H2694" i="1" s="1"/>
  <c r="H2695" i="1" a="1"/>
  <c r="H2695" i="1" s="1"/>
  <c r="H2696" i="1" a="1"/>
  <c r="H2696" i="1" s="1"/>
  <c r="H2697" i="1" a="1"/>
  <c r="H2697" i="1" s="1"/>
  <c r="H2698" i="1" a="1"/>
  <c r="H2698" i="1" s="1"/>
  <c r="H2699" i="1" a="1"/>
  <c r="H2699" i="1" s="1"/>
  <c r="H2700" i="1" a="1"/>
  <c r="H2700" i="1" s="1"/>
  <c r="H2701" i="1" a="1"/>
  <c r="H2701" i="1" s="1"/>
  <c r="H2702" i="1" a="1"/>
  <c r="H2702" i="1" s="1"/>
  <c r="H2703" i="1" a="1"/>
  <c r="H2703" i="1" s="1"/>
  <c r="H2704" i="1" a="1"/>
  <c r="H2704" i="1" s="1"/>
  <c r="H2705" i="1" a="1"/>
  <c r="H2705" i="1" s="1"/>
  <c r="H2706" i="1" a="1"/>
  <c r="H2706" i="1" s="1"/>
  <c r="H2707" i="1" a="1"/>
  <c r="H2707" i="1" s="1"/>
  <c r="H2708" i="1" a="1"/>
  <c r="H2708" i="1" s="1"/>
  <c r="H2709" i="1" a="1"/>
  <c r="H2709" i="1" s="1"/>
  <c r="H2710" i="1" a="1"/>
  <c r="H2710" i="1" s="1"/>
  <c r="H2711" i="1" a="1"/>
  <c r="H2711" i="1" s="1"/>
  <c r="H2712" i="1" a="1"/>
  <c r="H2712" i="1" s="1"/>
  <c r="H2713" i="1" a="1"/>
  <c r="H2713" i="1" s="1"/>
  <c r="H2714" i="1" a="1"/>
  <c r="H2714" i="1" s="1"/>
  <c r="H2715" i="1" a="1"/>
  <c r="H2715" i="1" s="1"/>
  <c r="H2716" i="1" a="1"/>
  <c r="H2716" i="1" s="1"/>
  <c r="H2717" i="1" a="1"/>
  <c r="H2717" i="1" s="1"/>
  <c r="H2718" i="1" a="1"/>
  <c r="H2718" i="1" s="1"/>
  <c r="H2719" i="1" a="1"/>
  <c r="H2719" i="1" s="1"/>
  <c r="H2720" i="1" a="1"/>
  <c r="H2720" i="1" s="1"/>
  <c r="H2721" i="1" a="1"/>
  <c r="H2721" i="1" s="1"/>
  <c r="H2722" i="1" a="1"/>
  <c r="H2722" i="1" s="1"/>
  <c r="H2723" i="1" a="1"/>
  <c r="H2723" i="1" s="1"/>
  <c r="H2724" i="1" a="1"/>
  <c r="H2724" i="1" s="1"/>
  <c r="H2725" i="1" a="1"/>
  <c r="H2725" i="1" s="1"/>
  <c r="H2726" i="1" a="1"/>
  <c r="H2726" i="1" s="1"/>
  <c r="H2727" i="1" a="1"/>
  <c r="H2727" i="1" s="1"/>
  <c r="H2728" i="1" a="1"/>
  <c r="H2728" i="1" s="1"/>
  <c r="H2729" i="1" a="1"/>
  <c r="H2729" i="1" s="1"/>
  <c r="H2730" i="1" a="1"/>
  <c r="H2730" i="1" s="1"/>
  <c r="H2731" i="1" a="1"/>
  <c r="H2731" i="1" s="1"/>
  <c r="H2732" i="1" a="1"/>
  <c r="H2732" i="1" s="1"/>
  <c r="H2733" i="1" a="1"/>
  <c r="H2733" i="1" s="1"/>
  <c r="H2734" i="1" a="1"/>
  <c r="H2734" i="1" s="1"/>
  <c r="H2735" i="1" a="1"/>
  <c r="H2735" i="1" s="1"/>
  <c r="H2736" i="1" a="1"/>
  <c r="H2736" i="1" s="1"/>
  <c r="H2737" i="1" a="1"/>
  <c r="H2737" i="1" s="1"/>
  <c r="H2738" i="1" a="1"/>
  <c r="H2738" i="1" s="1"/>
  <c r="H2739" i="1" a="1"/>
  <c r="H2739" i="1" s="1"/>
  <c r="H2740" i="1" a="1"/>
  <c r="H2740" i="1" s="1"/>
  <c r="H2741" i="1" a="1"/>
  <c r="H2741" i="1" s="1"/>
  <c r="H2742" i="1" a="1"/>
  <c r="H2742" i="1" s="1"/>
  <c r="H2743" i="1" a="1"/>
  <c r="H2743" i="1" s="1"/>
  <c r="H2744" i="1" a="1"/>
  <c r="H2744" i="1" s="1"/>
  <c r="H2745" i="1" a="1"/>
  <c r="H2745" i="1" s="1"/>
  <c r="H2746" i="1" a="1"/>
  <c r="H2746" i="1" s="1"/>
  <c r="H2747" i="1" a="1"/>
  <c r="H2747" i="1" s="1"/>
  <c r="H2748" i="1" a="1"/>
  <c r="H2748" i="1" s="1"/>
  <c r="H2749" i="1" a="1"/>
  <c r="H2749" i="1" s="1"/>
  <c r="H2750" i="1" a="1"/>
  <c r="H2750" i="1" s="1"/>
  <c r="H2751" i="1" a="1"/>
  <c r="H2751" i="1" s="1"/>
  <c r="H2752" i="1" a="1"/>
  <c r="H2752" i="1" s="1"/>
  <c r="H2753" i="1" a="1"/>
  <c r="H2753" i="1" s="1"/>
  <c r="H2754" i="1" a="1"/>
  <c r="H2754" i="1" s="1"/>
  <c r="H2755" i="1" a="1"/>
  <c r="H2755" i="1" s="1"/>
  <c r="H2756" i="1" a="1"/>
  <c r="H2756" i="1" s="1"/>
  <c r="H2757" i="1" a="1"/>
  <c r="H2757" i="1" s="1"/>
  <c r="H2758" i="1" a="1"/>
  <c r="H2758" i="1" s="1"/>
  <c r="H2759" i="1" a="1"/>
  <c r="H2759" i="1" s="1"/>
  <c r="H2760" i="1" a="1"/>
  <c r="H2760" i="1" s="1"/>
  <c r="H2761" i="1" a="1"/>
  <c r="H2761" i="1" s="1"/>
  <c r="H2762" i="1" a="1"/>
  <c r="H2762" i="1" s="1"/>
  <c r="H2763" i="1" a="1"/>
  <c r="H2763" i="1" s="1"/>
  <c r="H2764" i="1" a="1"/>
  <c r="H2764" i="1" s="1"/>
  <c r="H2765" i="1" a="1"/>
  <c r="H2765" i="1" s="1"/>
  <c r="H2766" i="1" a="1"/>
  <c r="H2766" i="1" s="1"/>
  <c r="H2767" i="1" a="1"/>
  <c r="H2767" i="1" s="1"/>
  <c r="H2768" i="1" a="1"/>
  <c r="H2768" i="1" s="1"/>
  <c r="H2769" i="1" a="1"/>
  <c r="H2769" i="1" s="1"/>
  <c r="H2770" i="1" a="1"/>
  <c r="H2770" i="1" s="1"/>
  <c r="H2771" i="1" a="1"/>
  <c r="H2771" i="1" s="1"/>
  <c r="H2772" i="1" a="1"/>
  <c r="H2772" i="1" s="1"/>
  <c r="H2773" i="1" a="1"/>
  <c r="H2773" i="1" s="1"/>
  <c r="H2774" i="1" a="1"/>
  <c r="H2774" i="1" s="1"/>
  <c r="H2775" i="1" a="1"/>
  <c r="H2775" i="1" s="1"/>
  <c r="H2776" i="1" a="1"/>
  <c r="H2776" i="1" s="1"/>
  <c r="H2777" i="1" a="1"/>
  <c r="H2777" i="1" s="1"/>
  <c r="H2778" i="1" a="1"/>
  <c r="H2778" i="1" s="1"/>
  <c r="H2779" i="1" a="1"/>
  <c r="H2779" i="1" s="1"/>
  <c r="H2780" i="1" a="1"/>
  <c r="H2780" i="1" s="1"/>
  <c r="H2781" i="1" a="1"/>
  <c r="H2781" i="1" s="1"/>
  <c r="H2782" i="1" a="1"/>
  <c r="H2782" i="1" s="1"/>
  <c r="H2783" i="1" a="1"/>
  <c r="H2783" i="1" s="1"/>
  <c r="H2784" i="1" a="1"/>
  <c r="H2784" i="1" s="1"/>
  <c r="H2785" i="1" a="1"/>
  <c r="H2785" i="1" s="1"/>
  <c r="H2786" i="1" a="1"/>
  <c r="H2786" i="1" s="1"/>
  <c r="H2787" i="1" a="1"/>
  <c r="H2787" i="1" s="1"/>
  <c r="H2788" i="1" a="1"/>
  <c r="H2788" i="1" s="1"/>
  <c r="H2789" i="1" a="1"/>
  <c r="H2789" i="1" s="1"/>
  <c r="H2790" i="1" a="1"/>
  <c r="H2790" i="1" s="1"/>
  <c r="H2791" i="1" a="1"/>
  <c r="H2791" i="1" s="1"/>
  <c r="H2792" i="1" a="1"/>
  <c r="H2792" i="1" s="1"/>
  <c r="H2793" i="1" a="1"/>
  <c r="H2793" i="1" s="1"/>
  <c r="H2794" i="1" a="1"/>
  <c r="H2794" i="1" s="1"/>
  <c r="H2795" i="1" a="1"/>
  <c r="H2795" i="1" s="1"/>
  <c r="H2796" i="1" a="1"/>
  <c r="H2796" i="1" s="1"/>
  <c r="H2797" i="1" a="1"/>
  <c r="H2797" i="1" s="1"/>
  <c r="H2798" i="1" a="1"/>
  <c r="H2798" i="1" s="1"/>
  <c r="H2799" i="1" a="1"/>
  <c r="H2799" i="1" s="1"/>
  <c r="H2800" i="1" a="1"/>
  <c r="H2800" i="1" s="1"/>
  <c r="H2801" i="1" a="1"/>
  <c r="H2801" i="1" s="1"/>
  <c r="H2802" i="1" a="1"/>
  <c r="H2802" i="1" s="1"/>
  <c r="H2803" i="1" a="1"/>
  <c r="H2803" i="1" s="1"/>
  <c r="H2804" i="1" a="1"/>
  <c r="H2804" i="1" s="1"/>
  <c r="H2805" i="1" a="1"/>
  <c r="H2805" i="1" s="1"/>
  <c r="H2806" i="1" a="1"/>
  <c r="H2806" i="1" s="1"/>
  <c r="H2807" i="1" a="1"/>
  <c r="H2807" i="1" s="1"/>
  <c r="H2808" i="1" a="1"/>
  <c r="H2808" i="1" s="1"/>
  <c r="H2809" i="1" a="1"/>
  <c r="H2809" i="1" s="1"/>
  <c r="H2810" i="1" a="1"/>
  <c r="H2810" i="1" s="1"/>
  <c r="H2811" i="1" a="1"/>
  <c r="H2811" i="1" s="1"/>
  <c r="H2812" i="1" a="1"/>
  <c r="H2812" i="1" s="1"/>
  <c r="H2813" i="1" a="1"/>
  <c r="H2813" i="1" s="1"/>
  <c r="H2814" i="1" a="1"/>
  <c r="H2814" i="1" s="1"/>
  <c r="H2815" i="1" a="1"/>
  <c r="H2815" i="1" s="1"/>
  <c r="H2816" i="1" a="1"/>
  <c r="H2816" i="1" s="1"/>
  <c r="H2817" i="1" a="1"/>
  <c r="H2817" i="1" s="1"/>
  <c r="H2818" i="1" a="1"/>
  <c r="H2818" i="1" s="1"/>
  <c r="H2819" i="1" a="1"/>
  <c r="H2819" i="1" s="1"/>
  <c r="H2820" i="1" a="1"/>
  <c r="H2820" i="1" s="1"/>
  <c r="H2821" i="1" a="1"/>
  <c r="H2821" i="1" s="1"/>
  <c r="H2822" i="1" a="1"/>
  <c r="H2822" i="1" s="1"/>
  <c r="H2823" i="1" a="1"/>
  <c r="H2823" i="1" s="1"/>
  <c r="H2824" i="1" a="1"/>
  <c r="H2824" i="1" s="1"/>
  <c r="H2825" i="1" a="1"/>
  <c r="H2825" i="1" s="1"/>
  <c r="H2826" i="1" a="1"/>
  <c r="H2826" i="1" s="1"/>
  <c r="H2827" i="1" a="1"/>
  <c r="H2827" i="1" s="1"/>
  <c r="H2828" i="1" a="1"/>
  <c r="H2828" i="1" s="1"/>
  <c r="H2829" i="1" a="1"/>
  <c r="H2829" i="1" s="1"/>
  <c r="H2830" i="1" a="1"/>
  <c r="H2830" i="1" s="1"/>
  <c r="H2831" i="1" a="1"/>
  <c r="H2831" i="1" s="1"/>
  <c r="H2832" i="1" a="1"/>
  <c r="H2832" i="1" s="1"/>
  <c r="H2833" i="1" a="1"/>
  <c r="H2833" i="1" s="1"/>
  <c r="H2834" i="1" a="1"/>
  <c r="H2834" i="1" s="1"/>
  <c r="H2835" i="1" a="1"/>
  <c r="H2835" i="1" s="1"/>
  <c r="H2836" i="1" a="1"/>
  <c r="H2836" i="1" s="1"/>
  <c r="H2837" i="1" a="1"/>
  <c r="H2837" i="1" s="1"/>
  <c r="H2838" i="1" a="1"/>
  <c r="H2838" i="1" s="1"/>
  <c r="H2839" i="1" a="1"/>
  <c r="H2839" i="1" s="1"/>
  <c r="H2840" i="1" a="1"/>
  <c r="H2840" i="1" s="1"/>
  <c r="H2841" i="1" a="1"/>
  <c r="H2841" i="1" s="1"/>
  <c r="H2842" i="1" a="1"/>
  <c r="H2842" i="1" s="1"/>
  <c r="H2843" i="1" a="1"/>
  <c r="H2843" i="1" s="1"/>
  <c r="H2844" i="1" a="1"/>
  <c r="H2844" i="1" s="1"/>
  <c r="H2845" i="1" a="1"/>
  <c r="H2845" i="1" s="1"/>
  <c r="H2846" i="1" a="1"/>
  <c r="H2846" i="1" s="1"/>
  <c r="H2847" i="1" a="1"/>
  <c r="H2847" i="1" s="1"/>
  <c r="H2848" i="1" a="1"/>
  <c r="H2848" i="1" s="1"/>
  <c r="H2849" i="1" a="1"/>
  <c r="H2849" i="1" s="1"/>
  <c r="H2850" i="1" a="1"/>
  <c r="H2850" i="1" s="1"/>
  <c r="H2851" i="1" a="1"/>
  <c r="H2851" i="1" s="1"/>
  <c r="H2852" i="1" a="1"/>
  <c r="H2852" i="1" s="1"/>
  <c r="H2853" i="1" a="1"/>
  <c r="H2853" i="1" s="1"/>
  <c r="H2854" i="1" a="1"/>
  <c r="H2854" i="1" s="1"/>
  <c r="H2855" i="1" a="1"/>
  <c r="H2855" i="1" s="1"/>
  <c r="H2856" i="1" a="1"/>
  <c r="H2856" i="1" s="1"/>
  <c r="H2857" i="1" a="1"/>
  <c r="H2857" i="1" s="1"/>
  <c r="H2858" i="1" a="1"/>
  <c r="H2858" i="1" s="1"/>
  <c r="H2859" i="1" a="1"/>
  <c r="H2859" i="1" s="1"/>
  <c r="H2860" i="1" a="1"/>
  <c r="H2860" i="1" s="1"/>
  <c r="H2861" i="1" a="1"/>
  <c r="H2861" i="1" s="1"/>
  <c r="H2862" i="1" a="1"/>
  <c r="H2862" i="1" s="1"/>
  <c r="H2863" i="1" a="1"/>
  <c r="H2863" i="1" s="1"/>
  <c r="H2864" i="1" a="1"/>
  <c r="H2864" i="1" s="1"/>
  <c r="H2865" i="1" a="1"/>
  <c r="H2865" i="1" s="1"/>
  <c r="H2866" i="1" a="1"/>
  <c r="H2866" i="1" s="1"/>
  <c r="H2867" i="1" a="1"/>
  <c r="H2867" i="1" s="1"/>
  <c r="H2868" i="1" a="1"/>
  <c r="H2868" i="1" s="1"/>
  <c r="H2869" i="1" a="1"/>
  <c r="H2869" i="1" s="1"/>
  <c r="H2870" i="1" a="1"/>
  <c r="H2870" i="1" s="1"/>
  <c r="H2871" i="1" a="1"/>
  <c r="H2871" i="1" s="1"/>
  <c r="H2872" i="1" a="1"/>
  <c r="H2872" i="1" s="1"/>
  <c r="H2873" i="1" a="1"/>
  <c r="H2873" i="1" s="1"/>
  <c r="H2874" i="1" a="1"/>
  <c r="H2874" i="1" s="1"/>
  <c r="H2875" i="1" a="1"/>
  <c r="H2875" i="1" s="1"/>
  <c r="H2876" i="1" a="1"/>
  <c r="H2876" i="1" s="1"/>
  <c r="H2877" i="1" a="1"/>
  <c r="H2877" i="1" s="1"/>
  <c r="H2878" i="1" a="1"/>
  <c r="H2878" i="1" s="1"/>
  <c r="H2879" i="1" a="1"/>
  <c r="H2879" i="1" s="1"/>
  <c r="H2880" i="1" a="1"/>
  <c r="H2880" i="1" s="1"/>
  <c r="H2881" i="1" a="1"/>
  <c r="H2881" i="1" s="1"/>
  <c r="H2882" i="1" a="1"/>
  <c r="H2882" i="1" s="1"/>
  <c r="H2883" i="1" a="1"/>
  <c r="H2883" i="1" s="1"/>
  <c r="H2884" i="1" a="1"/>
  <c r="H2884" i="1" s="1"/>
  <c r="H2885" i="1" a="1"/>
  <c r="H2885" i="1" s="1"/>
  <c r="H2886" i="1" a="1"/>
  <c r="H2886" i="1" s="1"/>
  <c r="H2887" i="1" a="1"/>
  <c r="H2887" i="1" s="1"/>
  <c r="H2888" i="1" a="1"/>
  <c r="H2888" i="1" s="1"/>
  <c r="H2889" i="1" a="1"/>
  <c r="H2889" i="1" s="1"/>
  <c r="H2890" i="1" a="1"/>
  <c r="H2890" i="1" s="1"/>
  <c r="H2891" i="1" a="1"/>
  <c r="H2891" i="1" s="1"/>
  <c r="H2892" i="1" a="1"/>
  <c r="H2892" i="1" s="1"/>
  <c r="H2893" i="1" a="1"/>
  <c r="H2893" i="1" s="1"/>
  <c r="H2894" i="1" a="1"/>
  <c r="H2894" i="1" s="1"/>
  <c r="H2895" i="1" a="1"/>
  <c r="H2895" i="1" s="1"/>
  <c r="H2896" i="1" a="1"/>
  <c r="H2896" i="1" s="1"/>
  <c r="H2897" i="1" a="1"/>
  <c r="H2897" i="1" s="1"/>
  <c r="H2898" i="1" a="1"/>
  <c r="H2898" i="1" s="1"/>
  <c r="H2899" i="1" a="1"/>
  <c r="H2899" i="1" s="1"/>
  <c r="H2900" i="1" a="1"/>
  <c r="H2900" i="1" s="1"/>
  <c r="H2901" i="1" a="1"/>
  <c r="H2901" i="1" s="1"/>
  <c r="H2902" i="1" a="1"/>
  <c r="H2902" i="1" s="1"/>
  <c r="H2903" i="1" a="1"/>
  <c r="H2903" i="1" s="1"/>
  <c r="H2904" i="1" a="1"/>
  <c r="H2904" i="1" s="1"/>
  <c r="H2905" i="1" a="1"/>
  <c r="H2905" i="1" s="1"/>
  <c r="H2906" i="1" a="1"/>
  <c r="H2906" i="1" s="1"/>
  <c r="H2907" i="1" a="1"/>
  <c r="H2907" i="1" s="1"/>
  <c r="H2908" i="1" a="1"/>
  <c r="H2908" i="1" s="1"/>
  <c r="H2909" i="1" a="1"/>
  <c r="H2909" i="1" s="1"/>
  <c r="H2910" i="1" a="1"/>
  <c r="H2910" i="1" s="1"/>
  <c r="H2911" i="1" a="1"/>
  <c r="H2911" i="1" s="1"/>
  <c r="H2912" i="1" a="1"/>
  <c r="H2912" i="1" s="1"/>
  <c r="H2913" i="1" a="1"/>
  <c r="H2913" i="1" s="1"/>
  <c r="H2914" i="1" a="1"/>
  <c r="H2914" i="1" s="1"/>
  <c r="H2915" i="1" a="1"/>
  <c r="H2915" i="1" s="1"/>
  <c r="H2916" i="1" a="1"/>
  <c r="H2916" i="1" s="1"/>
  <c r="H2917" i="1" a="1"/>
  <c r="H2917" i="1" s="1"/>
  <c r="H2918" i="1" a="1"/>
  <c r="H2918" i="1" s="1"/>
  <c r="H2919" i="1" a="1"/>
  <c r="H2919" i="1" s="1"/>
  <c r="H2920" i="1" a="1"/>
  <c r="H2920" i="1" s="1"/>
  <c r="H2921" i="1" a="1"/>
  <c r="H2921" i="1" s="1"/>
  <c r="H2922" i="1" a="1"/>
  <c r="H2922" i="1" s="1"/>
  <c r="H2923" i="1" a="1"/>
  <c r="H2923" i="1" s="1"/>
  <c r="H2924" i="1" a="1"/>
  <c r="H2924" i="1" s="1"/>
  <c r="H2925" i="1" a="1"/>
  <c r="H2925" i="1" s="1"/>
  <c r="H2926" i="1" a="1"/>
  <c r="H2926" i="1" s="1"/>
  <c r="H2927" i="1" a="1"/>
  <c r="H2927" i="1" s="1"/>
  <c r="H2928" i="1" a="1"/>
  <c r="H2928" i="1" s="1"/>
  <c r="H2929" i="1" a="1"/>
  <c r="H2929" i="1" s="1"/>
  <c r="H2930" i="1" a="1"/>
  <c r="H2930" i="1" s="1"/>
  <c r="H2931" i="1" a="1"/>
  <c r="H2931" i="1" s="1"/>
  <c r="H2932" i="1" a="1"/>
  <c r="H2932" i="1" s="1"/>
  <c r="H2933" i="1" a="1"/>
  <c r="H2933" i="1" s="1"/>
  <c r="H2934" i="1" a="1"/>
  <c r="H2934" i="1" s="1"/>
  <c r="H2935" i="1" a="1"/>
  <c r="H2935" i="1" s="1"/>
  <c r="H2936" i="1" a="1"/>
  <c r="H2936" i="1" s="1"/>
  <c r="H2937" i="1" a="1"/>
  <c r="H2937" i="1" s="1"/>
  <c r="H2938" i="1" a="1"/>
  <c r="H2938" i="1" s="1"/>
  <c r="H2939" i="1" a="1"/>
  <c r="H2939" i="1" s="1"/>
  <c r="H2940" i="1" a="1"/>
  <c r="H2940" i="1" s="1"/>
  <c r="H2941" i="1" a="1"/>
  <c r="H2941" i="1" s="1"/>
  <c r="H2942" i="1" a="1"/>
  <c r="H2942" i="1" s="1"/>
  <c r="H2943" i="1" a="1"/>
  <c r="H2943" i="1" s="1"/>
  <c r="H2944" i="1" a="1"/>
  <c r="H2944" i="1" s="1"/>
  <c r="H2945" i="1" a="1"/>
  <c r="H2945" i="1" s="1"/>
  <c r="H2946" i="1" a="1"/>
  <c r="H2946" i="1" s="1"/>
  <c r="H2947" i="1" a="1"/>
  <c r="H2947" i="1" s="1"/>
  <c r="H2948" i="1" a="1"/>
  <c r="H2948" i="1" s="1"/>
  <c r="H2949" i="1" a="1"/>
  <c r="H2949" i="1" s="1"/>
  <c r="H2950" i="1" a="1"/>
  <c r="H2950" i="1" s="1"/>
  <c r="H2951" i="1" a="1"/>
  <c r="H2951" i="1" s="1"/>
  <c r="H2952" i="1" a="1"/>
  <c r="H2952" i="1" s="1"/>
  <c r="H2953" i="1" a="1"/>
  <c r="H2953" i="1" s="1"/>
  <c r="H2954" i="1" a="1"/>
  <c r="H2954" i="1" s="1"/>
  <c r="H2955" i="1" a="1"/>
  <c r="H2955" i="1" s="1"/>
  <c r="H2956" i="1" a="1"/>
  <c r="H2956" i="1" s="1"/>
  <c r="H2957" i="1" a="1"/>
  <c r="H2957" i="1" s="1"/>
  <c r="H2958" i="1" a="1"/>
  <c r="H2958" i="1" s="1"/>
  <c r="H2959" i="1" a="1"/>
  <c r="H2959" i="1" s="1"/>
  <c r="H2960" i="1" a="1"/>
  <c r="H2960" i="1" s="1"/>
  <c r="H2961" i="1" a="1"/>
  <c r="H2961" i="1" s="1"/>
  <c r="H2962" i="1" a="1"/>
  <c r="H2962" i="1" s="1"/>
  <c r="H2963" i="1" a="1"/>
  <c r="H2963" i="1" s="1"/>
  <c r="H2964" i="1" a="1"/>
  <c r="H2964" i="1" s="1"/>
  <c r="H2965" i="1" a="1"/>
  <c r="H2965" i="1" s="1"/>
  <c r="H2966" i="1" a="1"/>
  <c r="H2966" i="1" s="1"/>
  <c r="H2967" i="1" a="1"/>
  <c r="H2967" i="1" s="1"/>
  <c r="H2968" i="1" a="1"/>
  <c r="H2968" i="1" s="1"/>
  <c r="H2969" i="1" a="1"/>
  <c r="H2969" i="1" s="1"/>
  <c r="H2970" i="1" a="1"/>
  <c r="H2970" i="1" s="1"/>
  <c r="H2971" i="1" a="1"/>
  <c r="H2971" i="1" s="1"/>
  <c r="H2972" i="1" a="1"/>
  <c r="H2972" i="1" s="1"/>
  <c r="H2973" i="1" a="1"/>
  <c r="H2973" i="1" s="1"/>
  <c r="H2974" i="1" a="1"/>
  <c r="H2974" i="1" s="1"/>
  <c r="H2975" i="1" a="1"/>
  <c r="H2975" i="1" s="1"/>
  <c r="H2976" i="1" a="1"/>
  <c r="H2976" i="1" s="1"/>
  <c r="H2977" i="1" a="1"/>
  <c r="H2977" i="1" s="1"/>
  <c r="H2978" i="1" a="1"/>
  <c r="H2978" i="1" s="1"/>
  <c r="H2979" i="1" a="1"/>
  <c r="H2979" i="1" s="1"/>
  <c r="H2980" i="1" a="1"/>
  <c r="H2980" i="1" s="1"/>
  <c r="H2981" i="1" a="1"/>
  <c r="H2981" i="1" s="1"/>
  <c r="H2982" i="1" a="1"/>
  <c r="H2982" i="1" s="1"/>
  <c r="H2983" i="1" a="1"/>
  <c r="H2983" i="1" s="1"/>
  <c r="H2984" i="1" a="1"/>
  <c r="H2984" i="1" s="1"/>
  <c r="H2985" i="1" a="1"/>
  <c r="H2985" i="1" s="1"/>
  <c r="H2986" i="1" a="1"/>
  <c r="H2986" i="1" s="1"/>
  <c r="H2987" i="1" a="1"/>
  <c r="H2987" i="1" s="1"/>
  <c r="H2988" i="1" a="1"/>
  <c r="H2988" i="1" s="1"/>
  <c r="H2989" i="1" a="1"/>
  <c r="H2989" i="1" s="1"/>
  <c r="H2990" i="1" a="1"/>
  <c r="H2990" i="1" s="1"/>
  <c r="H2991" i="1" a="1"/>
  <c r="H2991" i="1" s="1"/>
  <c r="H2992" i="1" a="1"/>
  <c r="H2992" i="1" s="1"/>
  <c r="H2993" i="1" a="1"/>
  <c r="H2993" i="1" s="1"/>
  <c r="H2994" i="1" a="1"/>
  <c r="H2994" i="1" s="1"/>
  <c r="H2995" i="1" a="1"/>
  <c r="H2995" i="1" s="1"/>
  <c r="H2996" i="1" a="1"/>
  <c r="H2996" i="1" s="1"/>
  <c r="H2997" i="1" a="1"/>
  <c r="H2997" i="1" s="1"/>
  <c r="H2998" i="1" a="1"/>
  <c r="H2998" i="1" s="1"/>
  <c r="H2999" i="1" a="1"/>
  <c r="H2999" i="1" s="1"/>
  <c r="H3000" i="1" a="1"/>
  <c r="H3000" i="1" s="1"/>
  <c r="H3001" i="1" a="1"/>
  <c r="H3001" i="1" s="1"/>
  <c r="H3002" i="1" a="1"/>
  <c r="H3002" i="1" s="1"/>
  <c r="H3003" i="1" a="1"/>
  <c r="H3003" i="1" s="1"/>
  <c r="H3004" i="1" a="1"/>
  <c r="H3004" i="1" s="1"/>
  <c r="H3005" i="1" a="1"/>
  <c r="H3005" i="1" s="1"/>
  <c r="H3006" i="1" a="1"/>
  <c r="H3006" i="1" s="1"/>
  <c r="H3007" i="1" a="1"/>
  <c r="H3007" i="1" s="1"/>
  <c r="H3008" i="1" a="1"/>
  <c r="H3008" i="1" s="1"/>
  <c r="H3009" i="1" a="1"/>
  <c r="H3009" i="1" s="1"/>
  <c r="H3010" i="1" a="1"/>
  <c r="H3010" i="1" s="1"/>
  <c r="H3011" i="1" a="1"/>
  <c r="H3011" i="1" s="1"/>
  <c r="H3012" i="1" a="1"/>
  <c r="H3012" i="1" s="1"/>
  <c r="H3013" i="1" a="1"/>
  <c r="H3013" i="1" s="1"/>
  <c r="H3014" i="1" a="1"/>
  <c r="H3014" i="1" s="1"/>
  <c r="H3015" i="1" a="1"/>
  <c r="H3015" i="1" s="1"/>
  <c r="H3016" i="1" a="1"/>
  <c r="H3016" i="1" s="1"/>
  <c r="H3017" i="1" a="1"/>
  <c r="H3017" i="1" s="1"/>
  <c r="H3018" i="1" a="1"/>
  <c r="H3018" i="1" s="1"/>
  <c r="H3019" i="1" a="1"/>
  <c r="H3019" i="1" s="1"/>
  <c r="H3020" i="1" a="1"/>
  <c r="H3020" i="1" s="1"/>
  <c r="H3021" i="1" a="1"/>
  <c r="H3021" i="1" s="1"/>
  <c r="H3022" i="1" a="1"/>
  <c r="H3022" i="1" s="1"/>
  <c r="H3023" i="1" a="1"/>
  <c r="H3023" i="1" s="1"/>
  <c r="H3024" i="1" a="1"/>
  <c r="H3024" i="1" s="1"/>
  <c r="H3025" i="1" a="1"/>
  <c r="H3025" i="1" s="1"/>
  <c r="H3026" i="1" a="1"/>
  <c r="H3026" i="1" s="1"/>
  <c r="H3027" i="1" a="1"/>
  <c r="H3027" i="1" s="1"/>
  <c r="H3028" i="1" a="1"/>
  <c r="H3028" i="1" s="1"/>
  <c r="H3029" i="1" a="1"/>
  <c r="H3029" i="1" s="1"/>
  <c r="H3030" i="1" a="1"/>
  <c r="H3030" i="1" s="1"/>
  <c r="H3031" i="1" a="1"/>
  <c r="H3031" i="1" s="1"/>
  <c r="H3032" i="1" a="1"/>
  <c r="H3032" i="1" s="1"/>
  <c r="H3033" i="1" a="1"/>
  <c r="H3033" i="1" s="1"/>
  <c r="H3034" i="1" a="1"/>
  <c r="H3034" i="1" s="1"/>
  <c r="H3035" i="1" a="1"/>
  <c r="H3035" i="1" s="1"/>
  <c r="H3036" i="1" a="1"/>
  <c r="H3036" i="1" s="1"/>
  <c r="H3037" i="1" a="1"/>
  <c r="H3037" i="1" s="1"/>
  <c r="H3038" i="1" a="1"/>
  <c r="H3038" i="1" s="1"/>
  <c r="H3039" i="1" a="1"/>
  <c r="H3039" i="1" s="1"/>
  <c r="H3040" i="1" a="1"/>
  <c r="H3040" i="1" s="1"/>
  <c r="H3041" i="1" a="1"/>
  <c r="H3041" i="1" s="1"/>
  <c r="H3042" i="1" a="1"/>
  <c r="H3042" i="1" s="1"/>
  <c r="H3043" i="1" a="1"/>
  <c r="H3043" i="1" s="1"/>
  <c r="H3044" i="1" a="1"/>
  <c r="H3044" i="1" s="1"/>
  <c r="H3045" i="1" a="1"/>
  <c r="H3045" i="1"/>
  <c r="H3046" i="1" a="1"/>
  <c r="H3046" i="1" s="1"/>
  <c r="H3047" i="1" a="1"/>
  <c r="H3047" i="1" s="1"/>
  <c r="H3048" i="1" a="1"/>
  <c r="H3048" i="1" s="1"/>
  <c r="H3049" i="1" a="1"/>
  <c r="H3049" i="1" s="1"/>
  <c r="H3050" i="1" a="1"/>
  <c r="H3050" i="1" s="1"/>
  <c r="H3051" i="1" a="1"/>
  <c r="H3051" i="1" s="1"/>
  <c r="H3052" i="1" a="1"/>
  <c r="H3052" i="1" s="1"/>
  <c r="H3053" i="1" a="1"/>
  <c r="H3053" i="1" s="1"/>
  <c r="H3054" i="1" a="1"/>
  <c r="H3054" i="1" s="1"/>
  <c r="H3055" i="1" a="1"/>
  <c r="H3055" i="1" s="1"/>
  <c r="H3056" i="1" a="1"/>
  <c r="H3056" i="1" s="1"/>
  <c r="H3057" i="1" a="1"/>
  <c r="H3057" i="1" s="1"/>
  <c r="H3058" i="1" a="1"/>
  <c r="H3058" i="1" s="1"/>
  <c r="H3059" i="1" a="1"/>
  <c r="H3059" i="1" s="1"/>
  <c r="H3060" i="1" a="1"/>
  <c r="H3060" i="1" s="1"/>
  <c r="H3061" i="1" a="1"/>
  <c r="H3061" i="1" s="1"/>
  <c r="H3062" i="1" a="1"/>
  <c r="H3062" i="1" s="1"/>
  <c r="H3063" i="1" a="1"/>
  <c r="H3063" i="1" s="1"/>
  <c r="H3064" i="1" a="1"/>
  <c r="H3064" i="1" s="1"/>
  <c r="H3065" i="1" a="1"/>
  <c r="H3065" i="1" s="1"/>
  <c r="H3066" i="1" a="1"/>
  <c r="H3066" i="1" s="1"/>
  <c r="H3067" i="1" a="1"/>
  <c r="H3067" i="1" s="1"/>
  <c r="H3068" i="1" a="1"/>
  <c r="H3068" i="1" s="1"/>
  <c r="H3069" i="1" a="1"/>
  <c r="H3069" i="1" s="1"/>
  <c r="H3070" i="1" a="1"/>
  <c r="H3070" i="1" s="1"/>
  <c r="H3071" i="1" a="1"/>
  <c r="H3071" i="1" s="1"/>
  <c r="H3072" i="1" a="1"/>
  <c r="H3072" i="1" s="1"/>
  <c r="H3073" i="1" a="1"/>
  <c r="H3073" i="1" s="1"/>
  <c r="H3074" i="1" a="1"/>
  <c r="H3074" i="1" s="1"/>
  <c r="H3075" i="1" a="1"/>
  <c r="H3075" i="1" s="1"/>
  <c r="H3076" i="1" a="1"/>
  <c r="H3076" i="1" s="1"/>
  <c r="H3077" i="1" a="1"/>
  <c r="H3077" i="1" s="1"/>
  <c r="H3078" i="1" a="1"/>
  <c r="H3078" i="1" s="1"/>
  <c r="H3079" i="1" a="1"/>
  <c r="H3079" i="1" s="1"/>
  <c r="H3080" i="1" a="1"/>
  <c r="H3080" i="1" s="1"/>
  <c r="H3081" i="1" a="1"/>
  <c r="H3081" i="1" s="1"/>
  <c r="H3082" i="1" a="1"/>
  <c r="H3082" i="1" s="1"/>
  <c r="H3083" i="1" a="1"/>
  <c r="H3083" i="1" s="1"/>
  <c r="H3084" i="1" a="1"/>
  <c r="H3084" i="1" s="1"/>
  <c r="H3085" i="1" a="1"/>
  <c r="H3085" i="1" s="1"/>
  <c r="H3086" i="1" a="1"/>
  <c r="H3086" i="1" s="1"/>
  <c r="H3087" i="1" a="1"/>
  <c r="H3087" i="1" s="1"/>
  <c r="H3088" i="1" a="1"/>
  <c r="H3088" i="1" s="1"/>
  <c r="H3089" i="1" a="1"/>
  <c r="H3089" i="1" s="1"/>
  <c r="H3090" i="1" a="1"/>
  <c r="H3090" i="1" s="1"/>
  <c r="H3091" i="1" a="1"/>
  <c r="H3091" i="1" s="1"/>
  <c r="H3092" i="1" a="1"/>
  <c r="H3092" i="1" s="1"/>
  <c r="H3093" i="1" a="1"/>
  <c r="H3093" i="1" s="1"/>
  <c r="H3094" i="1" a="1"/>
  <c r="H3094" i="1" s="1"/>
  <c r="H3095" i="1" a="1"/>
  <c r="H3095" i="1" s="1"/>
  <c r="H3096" i="1" a="1"/>
  <c r="H3096" i="1" s="1"/>
  <c r="H3097" i="1" a="1"/>
  <c r="H3097" i="1" s="1"/>
  <c r="H3098" i="1" a="1"/>
  <c r="H3098" i="1" s="1"/>
  <c r="H3099" i="1" a="1"/>
  <c r="H3099" i="1" s="1"/>
  <c r="H3100" i="1" a="1"/>
  <c r="H3100" i="1" s="1"/>
  <c r="H3101" i="1" a="1"/>
  <c r="H3101" i="1" s="1"/>
  <c r="H3102" i="1" a="1"/>
  <c r="H3102" i="1" s="1"/>
  <c r="H3103" i="1" a="1"/>
  <c r="H3103" i="1" s="1"/>
  <c r="H3104" i="1" a="1"/>
  <c r="H3104" i="1" s="1"/>
  <c r="H3105" i="1" a="1"/>
  <c r="H3105" i="1" s="1"/>
  <c r="H3106" i="1" a="1"/>
  <c r="H3106" i="1" s="1"/>
  <c r="H3107" i="1" a="1"/>
  <c r="H3107" i="1" s="1"/>
  <c r="H3108" i="1" a="1"/>
  <c r="H3108" i="1" s="1"/>
  <c r="H3109" i="1" a="1"/>
  <c r="H3109" i="1" s="1"/>
  <c r="H3110" i="1" a="1"/>
  <c r="H3110" i="1" s="1"/>
  <c r="H3111" i="1" a="1"/>
  <c r="H3111" i="1" s="1"/>
  <c r="H3112" i="1" a="1"/>
  <c r="H3112" i="1" s="1"/>
  <c r="H3113" i="1" a="1"/>
  <c r="H3113" i="1" s="1"/>
  <c r="H3114" i="1" a="1"/>
  <c r="H3114" i="1" s="1"/>
  <c r="H3115" i="1" a="1"/>
  <c r="H3115" i="1" s="1"/>
  <c r="H3116" i="1" a="1"/>
  <c r="H3116" i="1" s="1"/>
  <c r="H3117" i="1" a="1"/>
  <c r="H3117" i="1" s="1"/>
  <c r="H3118" i="1" a="1"/>
  <c r="H3118" i="1" s="1"/>
  <c r="H3119" i="1" a="1"/>
  <c r="H3119" i="1" s="1"/>
  <c r="H3120" i="1" a="1"/>
  <c r="H3120" i="1" s="1"/>
  <c r="H3121" i="1" a="1"/>
  <c r="H3121" i="1" s="1"/>
  <c r="H3122" i="1" a="1"/>
  <c r="H3122" i="1" s="1"/>
  <c r="H3123" i="1" a="1"/>
  <c r="H3123" i="1" s="1"/>
  <c r="H3124" i="1" a="1"/>
  <c r="H3124" i="1" s="1"/>
  <c r="H3125" i="1" a="1"/>
  <c r="H3125" i="1" s="1"/>
  <c r="H3126" i="1" a="1"/>
  <c r="H3126" i="1" s="1"/>
  <c r="H3127" i="1" a="1"/>
  <c r="H3127" i="1" s="1"/>
  <c r="H3128" i="1" a="1"/>
  <c r="H3128" i="1" s="1"/>
  <c r="H3129" i="1" a="1"/>
  <c r="H3129" i="1" s="1"/>
  <c r="H3130" i="1" a="1"/>
  <c r="H3130" i="1" s="1"/>
  <c r="H3131" i="1" a="1"/>
  <c r="H3131" i="1" s="1"/>
  <c r="H3132" i="1" a="1"/>
  <c r="H3132" i="1" s="1"/>
  <c r="H3133" i="1" a="1"/>
  <c r="H3133" i="1" s="1"/>
  <c r="H3134" i="1" a="1"/>
  <c r="H3134" i="1" s="1"/>
  <c r="H3135" i="1" a="1"/>
  <c r="H3135" i="1" s="1"/>
  <c r="H3136" i="1" a="1"/>
  <c r="H3136" i="1" s="1"/>
  <c r="H3137" i="1" a="1"/>
  <c r="H3137" i="1" s="1"/>
  <c r="H3138" i="1" a="1"/>
  <c r="H3138" i="1" s="1"/>
  <c r="H3139" i="1" a="1"/>
  <c r="H3139" i="1" s="1"/>
  <c r="H3140" i="1" a="1"/>
  <c r="H3140" i="1" s="1"/>
  <c r="H3141" i="1" a="1"/>
  <c r="H3141" i="1" s="1"/>
  <c r="H3142" i="1" a="1"/>
  <c r="H3142" i="1" s="1"/>
  <c r="H3143" i="1" a="1"/>
  <c r="H3143" i="1" s="1"/>
  <c r="H3144" i="1" a="1"/>
  <c r="H3144" i="1" s="1"/>
  <c r="H3145" i="1" a="1"/>
  <c r="H3145" i="1" s="1"/>
  <c r="H3146" i="1" a="1"/>
  <c r="H3146" i="1" s="1"/>
  <c r="H3147" i="1" a="1"/>
  <c r="H3147" i="1" s="1"/>
  <c r="H3148" i="1" a="1"/>
  <c r="H3148" i="1" s="1"/>
  <c r="H3149" i="1" a="1"/>
  <c r="H3149" i="1" s="1"/>
  <c r="H3150" i="1" a="1"/>
  <c r="H3150" i="1" s="1"/>
  <c r="H3151" i="1" a="1"/>
  <c r="H3151" i="1" s="1"/>
  <c r="H3152" i="1" a="1"/>
  <c r="H3152" i="1" s="1"/>
  <c r="H3153" i="1" a="1"/>
  <c r="H3153" i="1" s="1"/>
  <c r="H3154" i="1" a="1"/>
  <c r="H3154" i="1" s="1"/>
  <c r="H3155" i="1" a="1"/>
  <c r="H3155" i="1" s="1"/>
  <c r="H3156" i="1" a="1"/>
  <c r="H3156" i="1" s="1"/>
  <c r="H3157" i="1" a="1"/>
  <c r="H3157" i="1" s="1"/>
  <c r="H3158" i="1" a="1"/>
  <c r="H3158" i="1" s="1"/>
  <c r="H3159" i="1" a="1"/>
  <c r="H3159" i="1" s="1"/>
  <c r="H3160" i="1" a="1"/>
  <c r="H3160" i="1" s="1"/>
  <c r="H3161" i="1" a="1"/>
  <c r="H3161" i="1" s="1"/>
  <c r="H3162" i="1" a="1"/>
  <c r="H3162" i="1" s="1"/>
  <c r="H3163" i="1" a="1"/>
  <c r="H3163" i="1" s="1"/>
  <c r="H3164" i="1" a="1"/>
  <c r="H3164" i="1" s="1"/>
  <c r="H3165" i="1" a="1"/>
  <c r="H3165" i="1" s="1"/>
  <c r="H3166" i="1" a="1"/>
  <c r="H3166" i="1" s="1"/>
  <c r="H3167" i="1" a="1"/>
  <c r="H3167" i="1" s="1"/>
  <c r="H3168" i="1" a="1"/>
  <c r="H3168" i="1" s="1"/>
  <c r="H3169" i="1" a="1"/>
  <c r="H3169" i="1" s="1"/>
  <c r="H3170" i="1" a="1"/>
  <c r="H3170" i="1" s="1"/>
  <c r="H3171" i="1" a="1"/>
  <c r="H3171" i="1" s="1"/>
  <c r="H3172" i="1" a="1"/>
  <c r="H3172" i="1" s="1"/>
  <c r="H3173" i="1" a="1"/>
  <c r="H3173" i="1" s="1"/>
  <c r="H3174" i="1" a="1"/>
  <c r="H3174" i="1" s="1"/>
  <c r="H3175" i="1" a="1"/>
  <c r="H3175" i="1" s="1"/>
  <c r="H3176" i="1" a="1"/>
  <c r="H3176" i="1" s="1"/>
  <c r="H3177" i="1" a="1"/>
  <c r="H3177" i="1" s="1"/>
  <c r="H3178" i="1" a="1"/>
  <c r="H3178" i="1" s="1"/>
  <c r="H3179" i="1" a="1"/>
  <c r="H3179" i="1" s="1"/>
  <c r="H3180" i="1" a="1"/>
  <c r="H3180" i="1" s="1"/>
  <c r="H3181" i="1" a="1"/>
  <c r="H3181" i="1" s="1"/>
  <c r="H3182" i="1" a="1"/>
  <c r="H3182" i="1" s="1"/>
  <c r="H3183" i="1" a="1"/>
  <c r="H3183" i="1" s="1"/>
  <c r="H3184" i="1" a="1"/>
  <c r="H3184" i="1" s="1"/>
  <c r="H3185" i="1" a="1"/>
  <c r="H3185" i="1" s="1"/>
  <c r="H3186" i="1" a="1"/>
  <c r="H3186" i="1" s="1"/>
  <c r="H3187" i="1" a="1"/>
  <c r="H3187" i="1" s="1"/>
  <c r="H3188" i="1" a="1"/>
  <c r="H3188" i="1" s="1"/>
  <c r="H3189" i="1" a="1"/>
  <c r="H3189" i="1" s="1"/>
  <c r="H3190" i="1" a="1"/>
  <c r="H3190" i="1" s="1"/>
  <c r="H3191" i="1" a="1"/>
  <c r="H3191" i="1" s="1"/>
  <c r="H3192" i="1" a="1"/>
  <c r="H3192" i="1" s="1"/>
  <c r="H3193" i="1" a="1"/>
  <c r="H3193" i="1" s="1"/>
  <c r="H3194" i="1" a="1"/>
  <c r="H3194" i="1" s="1"/>
  <c r="H3195" i="1" a="1"/>
  <c r="H3195" i="1" s="1"/>
  <c r="H3196" i="1" a="1"/>
  <c r="H3196" i="1" s="1"/>
  <c r="H3197" i="1" a="1"/>
  <c r="H3197" i="1" s="1"/>
  <c r="H3198" i="1" a="1"/>
  <c r="H3198" i="1" s="1"/>
  <c r="H3199" i="1" a="1"/>
  <c r="H3199" i="1" s="1"/>
  <c r="H3200" i="1" a="1"/>
  <c r="H3200" i="1" s="1"/>
  <c r="H3201" i="1" a="1"/>
  <c r="H3201" i="1" s="1"/>
  <c r="H3202" i="1" a="1"/>
  <c r="H3202" i="1" s="1"/>
  <c r="H3203" i="1" a="1"/>
  <c r="H3203" i="1" s="1"/>
  <c r="H3204" i="1" a="1"/>
  <c r="H3204" i="1" s="1"/>
  <c r="H3205" i="1" a="1"/>
  <c r="H3205" i="1" s="1"/>
  <c r="H3206" i="1" a="1"/>
  <c r="H3206" i="1" s="1"/>
  <c r="H3207" i="1" a="1"/>
  <c r="H3207" i="1" s="1"/>
  <c r="H3208" i="1" a="1"/>
  <c r="H3208" i="1" s="1"/>
  <c r="H3209" i="1" a="1"/>
  <c r="H3209" i="1" s="1"/>
  <c r="H3210" i="1" a="1"/>
  <c r="H3210" i="1" s="1"/>
  <c r="H3211" i="1" a="1"/>
  <c r="H3211" i="1" s="1"/>
  <c r="H3212" i="1" a="1"/>
  <c r="H3212" i="1" s="1"/>
  <c r="H3213" i="1" a="1"/>
  <c r="H3213" i="1" s="1"/>
  <c r="H3214" i="1" a="1"/>
  <c r="H3214" i="1" s="1"/>
  <c r="H3215" i="1" a="1"/>
  <c r="H3215" i="1" s="1"/>
  <c r="H3216" i="1" a="1"/>
  <c r="H3216" i="1" s="1"/>
  <c r="H3217" i="1" a="1"/>
  <c r="H3217" i="1" s="1"/>
  <c r="H3218" i="1" a="1"/>
  <c r="H3218" i="1" s="1"/>
  <c r="H3219" i="1" a="1"/>
  <c r="H3219" i="1" s="1"/>
  <c r="H3220" i="1" a="1"/>
  <c r="H3220" i="1" s="1"/>
  <c r="H3221" i="1" a="1"/>
  <c r="H3221" i="1" s="1"/>
  <c r="H3222" i="1" a="1"/>
  <c r="H3222" i="1" s="1"/>
  <c r="H3223" i="1" a="1"/>
  <c r="H3223" i="1" s="1"/>
  <c r="H3224" i="1" a="1"/>
  <c r="H3224" i="1" s="1"/>
  <c r="H3225" i="1" a="1"/>
  <c r="H3225" i="1" s="1"/>
  <c r="H3226" i="1" a="1"/>
  <c r="H3226" i="1" s="1"/>
  <c r="H3227" i="1" a="1"/>
  <c r="H3227" i="1" s="1"/>
  <c r="H3228" i="1" a="1"/>
  <c r="H3228" i="1" s="1"/>
  <c r="H3229" i="1" a="1"/>
  <c r="H3229" i="1" s="1"/>
  <c r="H3230" i="1" a="1"/>
  <c r="H3230" i="1" s="1"/>
  <c r="H3231" i="1" a="1"/>
  <c r="H3231" i="1" s="1"/>
  <c r="H3232" i="1" a="1"/>
  <c r="H3232" i="1" s="1"/>
  <c r="H3233" i="1" a="1"/>
  <c r="H3233" i="1" s="1"/>
  <c r="H3234" i="1" a="1"/>
  <c r="H3234" i="1" s="1"/>
  <c r="H3235" i="1" a="1"/>
  <c r="H3235" i="1" s="1"/>
  <c r="H3236" i="1" a="1"/>
  <c r="H3236" i="1" s="1"/>
  <c r="H3237" i="1" a="1"/>
  <c r="H3237" i="1" s="1"/>
  <c r="H3238" i="1" a="1"/>
  <c r="H3238" i="1" s="1"/>
  <c r="H3239" i="1" a="1"/>
  <c r="H3239" i="1" s="1"/>
  <c r="H3240" i="1" a="1"/>
  <c r="H3240" i="1" s="1"/>
  <c r="H3241" i="1" a="1"/>
  <c r="H3241" i="1" s="1"/>
  <c r="H3242" i="1" a="1"/>
  <c r="H3242" i="1" s="1"/>
  <c r="H3243" i="1" a="1"/>
  <c r="H3243" i="1" s="1"/>
  <c r="H3244" i="1" a="1"/>
  <c r="H3244" i="1" s="1"/>
  <c r="H3245" i="1" a="1"/>
  <c r="H3245" i="1" s="1"/>
  <c r="H3246" i="1" a="1"/>
  <c r="H3246" i="1" s="1"/>
  <c r="H3247" i="1" a="1"/>
  <c r="H3247" i="1" s="1"/>
  <c r="H3248" i="1" a="1"/>
  <c r="H3248" i="1" s="1"/>
  <c r="H3249" i="1" a="1"/>
  <c r="H3249" i="1" s="1"/>
  <c r="H3250" i="1" a="1"/>
  <c r="H3250" i="1" s="1"/>
  <c r="H3251" i="1" a="1"/>
  <c r="H3251" i="1" s="1"/>
  <c r="H3252" i="1" a="1"/>
  <c r="H3252" i="1" s="1"/>
  <c r="H3253" i="1" a="1"/>
  <c r="H3253" i="1" s="1"/>
  <c r="H3254" i="1" a="1"/>
  <c r="H3254" i="1" s="1"/>
  <c r="H3255" i="1" a="1"/>
  <c r="H3255" i="1" s="1"/>
  <c r="H3256" i="1" a="1"/>
  <c r="H3256" i="1" s="1"/>
  <c r="H3257" i="1" a="1"/>
  <c r="H3257" i="1" s="1"/>
  <c r="H3258" i="1" a="1"/>
  <c r="H3258" i="1" s="1"/>
  <c r="H3259" i="1" a="1"/>
  <c r="H3259" i="1" s="1"/>
  <c r="H3260" i="1" a="1"/>
  <c r="H3260" i="1" s="1"/>
  <c r="H3261" i="1" a="1"/>
  <c r="H3261" i="1" s="1"/>
  <c r="H3262" i="1" a="1"/>
  <c r="H3262" i="1" s="1"/>
  <c r="H3263" i="1" a="1"/>
  <c r="H3263" i="1" s="1"/>
  <c r="H3264" i="1" a="1"/>
  <c r="H3264" i="1" s="1"/>
  <c r="H3265" i="1" a="1"/>
  <c r="H3265" i="1" s="1"/>
  <c r="H3266" i="1" a="1"/>
  <c r="H3266" i="1" s="1"/>
  <c r="H3267" i="1" a="1"/>
  <c r="H3267" i="1" s="1"/>
  <c r="H3268" i="1" a="1"/>
  <c r="H3268" i="1" s="1"/>
  <c r="H3269" i="1" a="1"/>
  <c r="H3269" i="1" s="1"/>
  <c r="H3270" i="1" a="1"/>
  <c r="H3270" i="1" s="1"/>
  <c r="H3271" i="1" a="1"/>
  <c r="H3271" i="1" s="1"/>
  <c r="H3272" i="1" a="1"/>
  <c r="H3272" i="1" s="1"/>
  <c r="H3273" i="1" a="1"/>
  <c r="H3273" i="1" s="1"/>
  <c r="H3274" i="1" a="1"/>
  <c r="H3274" i="1" s="1"/>
  <c r="H3275" i="1" a="1"/>
  <c r="H3275" i="1" s="1"/>
  <c r="H3276" i="1" a="1"/>
  <c r="H3276" i="1" s="1"/>
  <c r="H3277" i="1" a="1"/>
  <c r="H3277" i="1" s="1"/>
  <c r="H3278" i="1" a="1"/>
  <c r="H3278" i="1" s="1"/>
  <c r="H3279" i="1" a="1"/>
  <c r="H3279" i="1" s="1"/>
  <c r="H3280" i="1" a="1"/>
  <c r="H3280" i="1" s="1"/>
  <c r="H3281" i="1" a="1"/>
  <c r="H3281" i="1" s="1"/>
  <c r="H3282" i="1" a="1"/>
  <c r="H3282" i="1" s="1"/>
  <c r="H3283" i="1" a="1"/>
  <c r="H3283" i="1" s="1"/>
  <c r="H3284" i="1" a="1"/>
  <c r="H3284" i="1" s="1"/>
  <c r="H3285" i="1" a="1"/>
  <c r="H3285" i="1" s="1"/>
  <c r="H3286" i="1" a="1"/>
  <c r="H3286" i="1" s="1"/>
  <c r="H3287" i="1" a="1"/>
  <c r="H3287" i="1" s="1"/>
  <c r="H3288" i="1" a="1"/>
  <c r="H3288" i="1" s="1"/>
  <c r="H3289" i="1" a="1"/>
  <c r="H3289" i="1" s="1"/>
  <c r="H3290" i="1" a="1"/>
  <c r="H3290" i="1" s="1"/>
  <c r="H3291" i="1" a="1"/>
  <c r="H3291" i="1" s="1"/>
  <c r="H3292" i="1" a="1"/>
  <c r="H3292" i="1" s="1"/>
  <c r="H3293" i="1" a="1"/>
  <c r="H3293" i="1" s="1"/>
  <c r="H3294" i="1" a="1"/>
  <c r="H3294" i="1" s="1"/>
  <c r="H3295" i="1" a="1"/>
  <c r="H3295" i="1" s="1"/>
  <c r="H3296" i="1" a="1"/>
  <c r="H3296" i="1" s="1"/>
  <c r="H3297" i="1" a="1"/>
  <c r="H3297" i="1" s="1"/>
  <c r="H3298" i="1" a="1"/>
  <c r="H3298" i="1" s="1"/>
  <c r="H3299" i="1" a="1"/>
  <c r="H3299" i="1" s="1"/>
  <c r="H3300" i="1" a="1"/>
  <c r="H3300" i="1" s="1"/>
  <c r="H3301" i="1" a="1"/>
  <c r="H3301" i="1" s="1"/>
  <c r="H3302" i="1" a="1"/>
  <c r="H3302" i="1" s="1"/>
  <c r="H3303" i="1" a="1"/>
  <c r="H3303" i="1" s="1"/>
  <c r="H3304" i="1" a="1"/>
  <c r="H3304" i="1" s="1"/>
  <c r="H3305" i="1" a="1"/>
  <c r="H3305" i="1" s="1"/>
  <c r="H3306" i="1" a="1"/>
  <c r="H3306" i="1" s="1"/>
  <c r="H3307" i="1" a="1"/>
  <c r="H3307" i="1" s="1"/>
  <c r="H3308" i="1" a="1"/>
  <c r="H3308" i="1" s="1"/>
  <c r="H3309" i="1" a="1"/>
  <c r="H3309" i="1" s="1"/>
  <c r="H3310" i="1" a="1"/>
  <c r="H3310" i="1" s="1"/>
  <c r="H3311" i="1" a="1"/>
  <c r="H3311" i="1" s="1"/>
  <c r="H3312" i="1" a="1"/>
  <c r="H3312" i="1" s="1"/>
  <c r="H3313" i="1" a="1"/>
  <c r="H3313" i="1" s="1"/>
  <c r="H3314" i="1" a="1"/>
  <c r="H3314" i="1" s="1"/>
  <c r="H3315" i="1" a="1"/>
  <c r="H3315" i="1" s="1"/>
  <c r="H3316" i="1" a="1"/>
  <c r="H3316" i="1" s="1"/>
  <c r="H3317" i="1" a="1"/>
  <c r="H3317" i="1" s="1"/>
  <c r="H3318" i="1" a="1"/>
  <c r="H3318" i="1" s="1"/>
  <c r="H3319" i="1" a="1"/>
  <c r="H3319" i="1" s="1"/>
  <c r="H3320" i="1" a="1"/>
  <c r="H3320" i="1" s="1"/>
  <c r="H3321" i="1" a="1"/>
  <c r="H3321" i="1" s="1"/>
  <c r="H3322" i="1" a="1"/>
  <c r="H3322" i="1" s="1"/>
  <c r="H3323" i="1" a="1"/>
  <c r="H3323" i="1" s="1"/>
  <c r="H3324" i="1" a="1"/>
  <c r="H3324" i="1" s="1"/>
  <c r="H3325" i="1" a="1"/>
  <c r="H3325" i="1" s="1"/>
  <c r="H3326" i="1" a="1"/>
  <c r="H3326" i="1" s="1"/>
  <c r="H3327" i="1" a="1"/>
  <c r="H3327" i="1" s="1"/>
  <c r="H3328" i="1" a="1"/>
  <c r="H3328" i="1" s="1"/>
  <c r="H3329" i="1" a="1"/>
  <c r="H3329" i="1" s="1"/>
  <c r="H3330" i="1" a="1"/>
  <c r="H3330" i="1" s="1"/>
  <c r="H3331" i="1" a="1"/>
  <c r="H3331" i="1" s="1"/>
  <c r="H3332" i="1" a="1"/>
  <c r="H3332" i="1" s="1"/>
  <c r="H3333" i="1" a="1"/>
  <c r="H3333" i="1" s="1"/>
  <c r="H3334" i="1" a="1"/>
  <c r="H3334" i="1" s="1"/>
  <c r="H3335" i="1" a="1"/>
  <c r="H3335" i="1" s="1"/>
  <c r="H3336" i="1" a="1"/>
  <c r="H3336" i="1" s="1"/>
  <c r="H3337" i="1" a="1"/>
  <c r="H3337" i="1" s="1"/>
  <c r="H3338" i="1" a="1"/>
  <c r="H3338" i="1" s="1"/>
  <c r="H3339" i="1" a="1"/>
  <c r="H3339" i="1" s="1"/>
  <c r="H3340" i="1" a="1"/>
  <c r="H3340" i="1" s="1"/>
  <c r="H3341" i="1" a="1"/>
  <c r="H3341" i="1" s="1"/>
  <c r="H3342" i="1" a="1"/>
  <c r="H3342" i="1" s="1"/>
  <c r="H3343" i="1" a="1"/>
  <c r="H3343" i="1" s="1"/>
  <c r="H3344" i="1" a="1"/>
  <c r="H3344" i="1" s="1"/>
  <c r="H3345" i="1" a="1"/>
  <c r="H3345" i="1" s="1"/>
  <c r="H3346" i="1" a="1"/>
  <c r="H3346" i="1" s="1"/>
  <c r="H3347" i="1" a="1"/>
  <c r="H3347" i="1" s="1"/>
  <c r="H3348" i="1" a="1"/>
  <c r="H3348" i="1" s="1"/>
  <c r="H3349" i="1" a="1"/>
  <c r="H3349" i="1" s="1"/>
  <c r="H3350" i="1" a="1"/>
  <c r="H3350" i="1" s="1"/>
  <c r="H3351" i="1" a="1"/>
  <c r="H3351" i="1" s="1"/>
  <c r="H3352" i="1" a="1"/>
  <c r="H3352" i="1" s="1"/>
  <c r="H3353" i="1" a="1"/>
  <c r="H3353" i="1" s="1"/>
  <c r="H3354" i="1" a="1"/>
  <c r="H3354" i="1" s="1"/>
  <c r="H3355" i="1" a="1"/>
  <c r="H3355" i="1" s="1"/>
  <c r="H3356" i="1" a="1"/>
  <c r="H3356" i="1" s="1"/>
  <c r="H3357" i="1" a="1"/>
  <c r="H3357" i="1" s="1"/>
  <c r="H3358" i="1" a="1"/>
  <c r="H3358" i="1" s="1"/>
  <c r="H3359" i="1" a="1"/>
  <c r="H3359" i="1" s="1"/>
  <c r="H3360" i="1" a="1"/>
  <c r="H3360" i="1" s="1"/>
  <c r="H3361" i="1" a="1"/>
  <c r="H3361" i="1" s="1"/>
  <c r="H3362" i="1" a="1"/>
  <c r="H3362" i="1" s="1"/>
  <c r="H3363" i="1" a="1"/>
  <c r="H3363" i="1" s="1"/>
  <c r="H3364" i="1" a="1"/>
  <c r="H3364" i="1" s="1"/>
  <c r="H3365" i="1" a="1"/>
  <c r="H3365" i="1" s="1"/>
  <c r="H3366" i="1" a="1"/>
  <c r="H3366" i="1" s="1"/>
  <c r="H3367" i="1" a="1"/>
  <c r="H3367" i="1" s="1"/>
  <c r="H3368" i="1" a="1"/>
  <c r="H3368" i="1" s="1"/>
  <c r="H3369" i="1" a="1"/>
  <c r="H3369" i="1" s="1"/>
  <c r="H3370" i="1" a="1"/>
  <c r="H3370" i="1" s="1"/>
  <c r="H3371" i="1" a="1"/>
  <c r="H3371" i="1" s="1"/>
  <c r="H3372" i="1" a="1"/>
  <c r="H3372" i="1" s="1"/>
  <c r="H3373" i="1" a="1"/>
  <c r="H3373" i="1" s="1"/>
  <c r="H3374" i="1" a="1"/>
  <c r="H3374" i="1" s="1"/>
  <c r="H3375" i="1" a="1"/>
  <c r="H3375" i="1" s="1"/>
  <c r="H3376" i="1" a="1"/>
  <c r="H3376" i="1" s="1"/>
  <c r="H3377" i="1" a="1"/>
  <c r="H3377" i="1" s="1"/>
  <c r="H3378" i="1" a="1"/>
  <c r="H3378" i="1" s="1"/>
  <c r="H3379" i="1" a="1"/>
  <c r="H3379" i="1" s="1"/>
  <c r="H3380" i="1" a="1"/>
  <c r="H3380" i="1" s="1"/>
  <c r="H3381" i="1" a="1"/>
  <c r="H3381" i="1" s="1"/>
  <c r="H3382" i="1" a="1"/>
  <c r="H3382" i="1" s="1"/>
  <c r="H3383" i="1" a="1"/>
  <c r="H3383" i="1" s="1"/>
  <c r="H3384" i="1" a="1"/>
  <c r="H3384" i="1" s="1"/>
  <c r="H3385" i="1" a="1"/>
  <c r="H3385" i="1" s="1"/>
  <c r="H3386" i="1" a="1"/>
  <c r="H3386" i="1" s="1"/>
  <c r="H3387" i="1" a="1"/>
  <c r="H3387" i="1" s="1"/>
  <c r="H3388" i="1" a="1"/>
  <c r="H3388" i="1" s="1"/>
  <c r="H3389" i="1" a="1"/>
  <c r="H3389" i="1" s="1"/>
  <c r="H3390" i="1" a="1"/>
  <c r="H3390" i="1" s="1"/>
  <c r="H3391" i="1" a="1"/>
  <c r="H3391" i="1" s="1"/>
  <c r="H3392" i="1" a="1"/>
  <c r="H3392" i="1" s="1"/>
  <c r="H3393" i="1" a="1"/>
  <c r="H3393" i="1" s="1"/>
  <c r="H3394" i="1" a="1"/>
  <c r="H3394" i="1" s="1"/>
  <c r="H3395" i="1" a="1"/>
  <c r="H3395" i="1" s="1"/>
  <c r="H3396" i="1" a="1"/>
  <c r="H3396" i="1" s="1"/>
  <c r="H3397" i="1" a="1"/>
  <c r="H3397" i="1" s="1"/>
  <c r="H3398" i="1" a="1"/>
  <c r="H3398" i="1" s="1"/>
  <c r="H3399" i="1" a="1"/>
  <c r="H3399" i="1" s="1"/>
  <c r="H3400" i="1" a="1"/>
  <c r="H3400" i="1" s="1"/>
  <c r="H3401" i="1" a="1"/>
  <c r="H3401" i="1" s="1"/>
  <c r="H3402" i="1" a="1"/>
  <c r="H3402" i="1" s="1"/>
  <c r="H3403" i="1" a="1"/>
  <c r="H3403" i="1" s="1"/>
  <c r="H3404" i="1" a="1"/>
  <c r="H3404" i="1" s="1"/>
  <c r="H3405" i="1" a="1"/>
  <c r="H3405" i="1" s="1"/>
  <c r="H3406" i="1" a="1"/>
  <c r="H3406" i="1" s="1"/>
  <c r="H3407" i="1" a="1"/>
  <c r="H3407" i="1" s="1"/>
  <c r="H3408" i="1" a="1"/>
  <c r="H3408" i="1" s="1"/>
  <c r="H3409" i="1" a="1"/>
  <c r="H3409" i="1" s="1"/>
  <c r="H3410" i="1" a="1"/>
  <c r="H3410" i="1" s="1"/>
  <c r="H3411" i="1" a="1"/>
  <c r="H3411" i="1" s="1"/>
  <c r="H3412" i="1" a="1"/>
  <c r="H3412" i="1" s="1"/>
  <c r="H3413" i="1" a="1"/>
  <c r="H3413" i="1" s="1"/>
  <c r="H3414" i="1" a="1"/>
  <c r="H3414" i="1" s="1"/>
  <c r="H3415" i="1" a="1"/>
  <c r="H3415" i="1" s="1"/>
  <c r="H3416" i="1" a="1"/>
  <c r="H3416" i="1" s="1"/>
  <c r="H3417" i="1" a="1"/>
  <c r="H3417" i="1" s="1"/>
  <c r="H3418" i="1" a="1"/>
  <c r="H3418" i="1" s="1"/>
  <c r="H3419" i="1" a="1"/>
  <c r="H3419" i="1" s="1"/>
  <c r="H3420" i="1" a="1"/>
  <c r="H3420" i="1" s="1"/>
  <c r="H3421" i="1" a="1"/>
  <c r="H3421" i="1" s="1"/>
  <c r="H3422" i="1" a="1"/>
  <c r="H3422" i="1" s="1"/>
  <c r="H3423" i="1" a="1"/>
  <c r="H3423" i="1" s="1"/>
  <c r="H3424" i="1" a="1"/>
  <c r="H3424" i="1" s="1"/>
  <c r="H3425" i="1" a="1"/>
  <c r="H3425" i="1" s="1"/>
  <c r="H3426" i="1" a="1"/>
  <c r="H3426" i="1" s="1"/>
  <c r="H3427" i="1" a="1"/>
  <c r="H3427" i="1" s="1"/>
  <c r="H3428" i="1" a="1"/>
  <c r="H3428" i="1" s="1"/>
  <c r="H3429" i="1" a="1"/>
  <c r="H3429" i="1" s="1"/>
  <c r="H3430" i="1" a="1"/>
  <c r="H3430" i="1" s="1"/>
  <c r="H3431" i="1" a="1"/>
  <c r="H3431" i="1" s="1"/>
  <c r="H3432" i="1" a="1"/>
  <c r="H3432" i="1" s="1"/>
  <c r="H3433" i="1" a="1"/>
  <c r="H3433" i="1" s="1"/>
  <c r="H3434" i="1" a="1"/>
  <c r="H3434" i="1" s="1"/>
  <c r="H3435" i="1" a="1"/>
  <c r="H3435" i="1" s="1"/>
  <c r="H3436" i="1" a="1"/>
  <c r="H3436" i="1" s="1"/>
  <c r="H3437" i="1" a="1"/>
  <c r="H3437" i="1" s="1"/>
  <c r="H3438" i="1" a="1"/>
  <c r="H3438" i="1" s="1"/>
  <c r="H3439" i="1" a="1"/>
  <c r="H3439" i="1" s="1"/>
  <c r="H3440" i="1" a="1"/>
  <c r="H3440" i="1" s="1"/>
  <c r="H3441" i="1" a="1"/>
  <c r="H3441" i="1" s="1"/>
  <c r="H3442" i="1" a="1"/>
  <c r="H3442" i="1" s="1"/>
  <c r="H3443" i="1" a="1"/>
  <c r="H3443" i="1" s="1"/>
  <c r="H3444" i="1" a="1"/>
  <c r="H3444" i="1" s="1"/>
  <c r="H3445" i="1" a="1"/>
  <c r="H3445" i="1" s="1"/>
  <c r="H3446" i="1" a="1"/>
  <c r="H3446" i="1" s="1"/>
  <c r="H3447" i="1" a="1"/>
  <c r="H3447" i="1" s="1"/>
  <c r="H3448" i="1" a="1"/>
  <c r="H3448" i="1" s="1"/>
  <c r="H3449" i="1" a="1"/>
  <c r="H3449" i="1" s="1"/>
  <c r="H3450" i="1" a="1"/>
  <c r="H3450" i="1" s="1"/>
  <c r="H3451" i="1" a="1"/>
  <c r="H3451" i="1" s="1"/>
  <c r="H3452" i="1" a="1"/>
  <c r="H3452" i="1" s="1"/>
  <c r="H3453" i="1" a="1"/>
  <c r="H3453" i="1" s="1"/>
  <c r="H3454" i="1" a="1"/>
  <c r="H3454" i="1" s="1"/>
  <c r="H3455" i="1" a="1"/>
  <c r="H3455" i="1" s="1"/>
  <c r="H3456" i="1" a="1"/>
  <c r="H3456" i="1" s="1"/>
  <c r="H3457" i="1" a="1"/>
  <c r="H3457" i="1" s="1"/>
  <c r="H3458" i="1" a="1"/>
  <c r="H3458" i="1" s="1"/>
  <c r="H3459" i="1" a="1"/>
  <c r="H3459" i="1" s="1"/>
  <c r="H3460" i="1" a="1"/>
  <c r="H3460" i="1" s="1"/>
  <c r="H3461" i="1" a="1"/>
  <c r="H3461" i="1" s="1"/>
  <c r="H3462" i="1" a="1"/>
  <c r="H3462" i="1" s="1"/>
  <c r="H3463" i="1" a="1"/>
  <c r="H3463" i="1" s="1"/>
  <c r="H3464" i="1" a="1"/>
  <c r="H3464" i="1" s="1"/>
  <c r="H3465" i="1" a="1"/>
  <c r="H3465" i="1" s="1"/>
  <c r="H3466" i="1" a="1"/>
  <c r="H3466" i="1" s="1"/>
  <c r="H3467" i="1" a="1"/>
  <c r="H3467" i="1" s="1"/>
  <c r="H3468" i="1" a="1"/>
  <c r="H3468" i="1" s="1"/>
  <c r="H3469" i="1" a="1"/>
  <c r="H3469" i="1" s="1"/>
  <c r="H3470" i="1" a="1"/>
  <c r="H3470" i="1" s="1"/>
  <c r="H3471" i="1" a="1"/>
  <c r="H3471" i="1" s="1"/>
  <c r="H3472" i="1" a="1"/>
  <c r="H3472" i="1" s="1"/>
  <c r="H3473" i="1" a="1"/>
  <c r="H3473" i="1" s="1"/>
  <c r="H3474" i="1" a="1"/>
  <c r="H3474" i="1" s="1"/>
  <c r="H3475" i="1" a="1"/>
  <c r="H3475" i="1" s="1"/>
  <c r="H3476" i="1" a="1"/>
  <c r="H3476" i="1" s="1"/>
  <c r="H3477" i="1" a="1"/>
  <c r="H3477" i="1" s="1"/>
  <c r="H3478" i="1" a="1"/>
  <c r="H3478" i="1" s="1"/>
  <c r="H3479" i="1" a="1"/>
  <c r="H3479" i="1" s="1"/>
  <c r="H3480" i="1" a="1"/>
  <c r="H3480" i="1" s="1"/>
  <c r="H3481" i="1" a="1"/>
  <c r="H3481" i="1" s="1"/>
  <c r="H3482" i="1" a="1"/>
  <c r="H3482" i="1" s="1"/>
  <c r="H3483" i="1" a="1"/>
  <c r="H3483" i="1" s="1"/>
  <c r="H3484" i="1" a="1"/>
  <c r="H3484" i="1" s="1"/>
  <c r="H3485" i="1" a="1"/>
  <c r="H3485" i="1" s="1"/>
  <c r="H3486" i="1" a="1"/>
  <c r="H3486" i="1" s="1"/>
  <c r="H3487" i="1" a="1"/>
  <c r="H3487" i="1" s="1"/>
  <c r="H3488" i="1" a="1"/>
  <c r="H3488" i="1" s="1"/>
  <c r="H3489" i="1" a="1"/>
  <c r="H3489" i="1" s="1"/>
  <c r="H3490" i="1" a="1"/>
  <c r="H3490" i="1" s="1"/>
  <c r="H3491" i="1" a="1"/>
  <c r="H3491" i="1" s="1"/>
  <c r="H3492" i="1" a="1"/>
  <c r="H3492" i="1" s="1"/>
  <c r="H3493" i="1" a="1"/>
  <c r="H3493" i="1" s="1"/>
  <c r="H3494" i="1" a="1"/>
  <c r="H3494" i="1" s="1"/>
  <c r="H3495" i="1" a="1"/>
  <c r="H3495" i="1" s="1"/>
  <c r="H3496" i="1" a="1"/>
  <c r="H3496" i="1" s="1"/>
  <c r="H3497" i="1" a="1"/>
  <c r="H3497" i="1" s="1"/>
  <c r="H3498" i="1" a="1"/>
  <c r="H3498" i="1" s="1"/>
  <c r="H3499" i="1" a="1"/>
  <c r="H3499" i="1" s="1"/>
  <c r="H3500" i="1" a="1"/>
  <c r="H3500" i="1" s="1"/>
  <c r="H3501" i="1" a="1"/>
  <c r="H3501" i="1" s="1"/>
  <c r="H3502" i="1" a="1"/>
  <c r="H3502" i="1" s="1"/>
  <c r="H3503" i="1" a="1"/>
  <c r="H3503" i="1" s="1"/>
  <c r="H3504" i="1" a="1"/>
  <c r="H3504" i="1" s="1"/>
  <c r="H3505" i="1" a="1"/>
  <c r="H3505" i="1" s="1"/>
  <c r="H3506" i="1" a="1"/>
  <c r="H3506" i="1" s="1"/>
  <c r="H3507" i="1" a="1"/>
  <c r="H3507" i="1" s="1"/>
  <c r="H3508" i="1" a="1"/>
  <c r="H3508" i="1" s="1"/>
  <c r="H3509" i="1" a="1"/>
  <c r="H3509" i="1" s="1"/>
  <c r="H3510" i="1" a="1"/>
  <c r="H3510" i="1" s="1"/>
  <c r="H3511" i="1" a="1"/>
  <c r="H3511" i="1" s="1"/>
  <c r="H3512" i="1" a="1"/>
  <c r="H3512" i="1" s="1"/>
  <c r="H3513" i="1" a="1"/>
  <c r="H3513" i="1" s="1"/>
  <c r="H3514" i="1" a="1"/>
  <c r="H3514" i="1" s="1"/>
  <c r="H3515" i="1" a="1"/>
  <c r="H3515" i="1" s="1"/>
  <c r="H3516" i="1" a="1"/>
  <c r="H3516" i="1" s="1"/>
  <c r="H3517" i="1" a="1"/>
  <c r="H3517" i="1" s="1"/>
  <c r="H3518" i="1" a="1"/>
  <c r="H3518" i="1" s="1"/>
  <c r="H3519" i="1" a="1"/>
  <c r="H3519" i="1" s="1"/>
  <c r="H3520" i="1" a="1"/>
  <c r="H3520" i="1" s="1"/>
  <c r="H3521" i="1" a="1"/>
  <c r="H3521" i="1" s="1"/>
  <c r="H3522" i="1" a="1"/>
  <c r="H3522" i="1" s="1"/>
  <c r="H3523" i="1" a="1"/>
  <c r="H3523" i="1" s="1"/>
  <c r="H3524" i="1" a="1"/>
  <c r="H3524" i="1" s="1"/>
  <c r="H3525" i="1" a="1"/>
  <c r="H3525" i="1" s="1"/>
  <c r="H3526" i="1" a="1"/>
  <c r="H3526" i="1" s="1"/>
  <c r="H3527" i="1" a="1"/>
  <c r="H3527" i="1" s="1"/>
  <c r="H288" i="1" a="1"/>
  <c r="H288" i="1" s="1"/>
  <c r="J288" i="1"/>
  <c r="J90" i="1"/>
  <c r="J168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2" i="1"/>
  <c r="J6" i="1" l="1"/>
  <c r="K6" i="1"/>
  <c r="L6" i="1"/>
  <c r="M6" i="1"/>
  <c r="N6" i="1"/>
  <c r="O6" i="1"/>
  <c r="P6" i="1"/>
  <c r="Q6" i="1"/>
  <c r="R6" i="1"/>
  <c r="S6" i="1"/>
  <c r="T6" i="1"/>
  <c r="U6" i="1"/>
  <c r="J7" i="1"/>
  <c r="K7" i="1"/>
  <c r="L7" i="1"/>
  <c r="M7" i="1"/>
  <c r="N7" i="1"/>
  <c r="O7" i="1"/>
  <c r="P7" i="1"/>
  <c r="Q7" i="1"/>
  <c r="R7" i="1"/>
  <c r="S7" i="1"/>
  <c r="T7" i="1"/>
  <c r="U7" i="1"/>
  <c r="J8" i="1"/>
  <c r="K8" i="1"/>
  <c r="L8" i="1"/>
  <c r="M8" i="1"/>
  <c r="N8" i="1"/>
  <c r="O8" i="1"/>
  <c r="P8" i="1"/>
  <c r="Q8" i="1"/>
  <c r="R8" i="1"/>
  <c r="S8" i="1"/>
  <c r="T8" i="1"/>
  <c r="U8" i="1"/>
  <c r="J9" i="1"/>
  <c r="K9" i="1"/>
  <c r="L9" i="1"/>
  <c r="M9" i="1"/>
  <c r="N9" i="1"/>
  <c r="O9" i="1"/>
  <c r="S9" i="1"/>
  <c r="P9" i="1"/>
  <c r="Q9" i="1"/>
  <c r="L5" i="1"/>
  <c r="U5" i="1"/>
  <c r="T5" i="1"/>
  <c r="K5" i="1"/>
  <c r="M5" i="1"/>
  <c r="R5" i="1"/>
  <c r="P5" i="1"/>
  <c r="O5" i="1"/>
  <c r="Q5" i="1"/>
  <c r="J5" i="1"/>
  <c r="N5" i="1"/>
  <c r="S5" i="1"/>
  <c r="H1752" i="1"/>
  <c r="H1982" i="1"/>
  <c r="H2003" i="1"/>
  <c r="H2185" i="1"/>
  <c r="H2342" i="1"/>
  <c r="T9" i="1" l="1"/>
  <c r="U9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<sst xmlns="http://schemas.openxmlformats.org/spreadsheetml/2006/main" count="7105" uniqueCount="30">
  <si>
    <t>구동시간</t>
  </si>
  <si>
    <t>월</t>
    <phoneticPr fontId="2" type="noConversion"/>
  </si>
  <si>
    <t>날짜(상세)</t>
    <phoneticPr fontId="2" type="noConversion"/>
  </si>
  <si>
    <t>배터리상태</t>
  </si>
  <si>
    <t>등록번호</t>
  </si>
  <si>
    <t>배터리 잔량</t>
    <phoneticPr fontId="2" type="noConversion"/>
  </si>
  <si>
    <t>최종시간</t>
    <phoneticPr fontId="2" type="noConversion"/>
  </si>
  <si>
    <t>운행</t>
  </si>
  <si>
    <t>충전중</t>
  </si>
  <si>
    <t>완충</t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</si>
  <si>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</si>
  <si>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</si>
  <si>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</si>
  <si>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</si>
  <si>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</si>
  <si>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1회 충전 사용 시간</t>
    <phoneticPr fontId="1" type="noConversion"/>
  </si>
  <si>
    <t>최소</t>
    <phoneticPr fontId="1" type="noConversion"/>
  </si>
  <si>
    <t>최대</t>
    <phoneticPr fontId="1" type="noConversion"/>
  </si>
  <si>
    <t>평균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</si>
  <si>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</si>
  <si>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</si>
  <si>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</si>
  <si>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</si>
  <si>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F</t>
    <phoneticPr fontId="1" type="noConversion"/>
  </si>
  <si>
    <t>등록번호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</si>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</sst>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h]:mm:ss"/>
    <numFmt numFmtId="177" formatCode="yyyy/mm/dd\ hh:mm:ss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0" xfId="0" applyAlignment="1"/>
    <xf numFmtId="176" fontId="0" fillId="0" borderId="0" xfId="0" applyNumberFormat="1" applyAlignment="1"/>
    <xf numFmtId="0" fontId="3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4" fontId="0" fillId="0" borderId="0" xfId="0" applyNumberFormat="1" applyAlignment="1"/>
    <xf numFmtId="46" fontId="0" fillId="0" borderId="0" xfId="0" applyNumberFormat="1">
      <alignment vertical="center"/>
    </xf>
    <xf numFmtId="46" fontId="3" fillId="2" borderId="1" xfId="0" applyNumberFormat="1" applyFont="1" applyFill="1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46" fontId="4" fillId="0" borderId="1" xfId="0" applyNumberFormat="1" applyFont="1" applyBorder="1" applyAlignment="1">
      <alignment horizontal="right" vertical="center"/>
    </xf>
    <xf numFmtId="46" fontId="0" fillId="0" borderId="1" xfId="0" applyNumberForma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34D6E-4E9A-42E3-99EA-CE2B77CAC6E8}">
  <dimension ref="A1:U3527"/>
  <sheetViews>
    <sheetView tabSelected="1" zoomScale="85" zoomScaleNormal="85" workbookViewId="0">
      <selection activeCell="J5" sqref="J5"/>
    </sheetView>
  </sheetViews>
  <sheetFormatPr defaultRowHeight="16.5" x14ac:dyDescent="0.3"/>
  <cols>
    <col min="1" max="1" width="19.25" bestFit="1" customWidth="1"/>
    <col min="2" max="2" width="8.25" bestFit="1" customWidth="1"/>
    <col min="3" max="3" width="11.125" bestFit="1" customWidth="1"/>
    <col min="4" max="4" width="11" bestFit="1" customWidth="1"/>
    <col min="5" max="5" width="13.5" bestFit="1" customWidth="1"/>
    <col min="6" max="6" width="11.625" bestFit="1" customWidth="1"/>
    <col min="8" max="8" width="9.875" style="13" bestFit="1" customWidth="1"/>
    <col min="9" max="9" width="9.875" style="13" customWidth="1"/>
    <col min="10" max="10" width="10.875" style="13" bestFit="1" customWidth="1"/>
    <col min="11" max="15" width="7.75" bestFit="1" customWidth="1"/>
    <col min="16" max="18" width="9.875" bestFit="1" customWidth="1"/>
    <col min="19" max="19" width="7.75" bestFit="1" customWidth="1"/>
    <col min="20" max="20" width="10.875" bestFit="1" customWidth="1"/>
    <col min="21" max="21" width="9.875" bestFit="1" customWidth="1"/>
  </cols>
  <sheetData>
    <row r="1" spans="1:21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21" x14ac:dyDescent="0.3">
      <c r="A2" s="11">
        <v>45852.722129629627</v>
      </c>
      <c r="B2" s="3">
        <f>MONTH(A2)</f>
        <v>7</v>
      </c>
      <c r="C2" s="12">
        <f>DATE(YEAR(A2),MONTH(A2),DAY(A2))</f>
        <v>45852</v>
      </c>
      <c r="D2" s="3" t="s">
        <v>7</v>
      </c>
      <c r="E2" s="3" t="s">
        <v>10</v>
      </c>
      <c r="F2" s="3">
        <v>0</v>
      </c>
      <c r="G2" s="4">
        <v>0</v>
      </c>
      <c r="H2" s="13" t="str" cm="1">
        <f t="array" ref="H2">IF(AND(E2&lt;&gt;"",OR(D2="완충",D2="충전중"),D1="운행"),A2-IFERROR(INDEX(A1:A$2,MAX((E1:E$2=E2)*((D1:D$2="완충")+(D1:D$2="충전중"))*(ROW(E1:E$2)))-1),INDEX(A1:A$2,MATCH(E2,E1:E$2,0))),"")</f>
        <v/>
      </c>
      <c r="I2" s="15" t="s">
        <v>24</v>
      </c>
      <c r="J2" s="7" t="s">
        <v>19</v>
      </c>
      <c r="K2" s="7"/>
      <c r="L2" s="7"/>
      <c r="M2" s="7" t="s">
        <v>20</v>
      </c>
      <c r="N2" s="7"/>
      <c r="O2" s="7"/>
      <c r="P2" s="7" t="s">
        <v>21</v>
      </c>
      <c r="Q2" s="7"/>
      <c r="R2" s="7"/>
      <c r="S2" s="7" t="s">
        <v>22</v>
      </c>
      <c r="T2" s="7"/>
      <c r="U2" s="7"/>
    </row>
    <row r="3" spans="1:21" x14ac:dyDescent="0.3">
      <c r="A3" s="11">
        <v>45880.580925925926</v>
      </c>
      <c r="B3" s="3">
        <f t="shared" ref="B3:B66" si="0">MONTH(A3)</f>
        <v>8</v>
      </c>
      <c r="C3" s="12">
        <f t="shared" ref="C3:C66" si="1">DATE(YEAR(A3),MONTH(A3),DAY(A3))</f>
        <v>45880</v>
      </c>
      <c r="D3" s="3" t="s">
        <v>7</v>
      </c>
      <c r="E3" s="3" t="s">
        <v>10</v>
      </c>
      <c r="F3" s="3">
        <v>0</v>
      </c>
      <c r="G3" s="4">
        <v>2.7777777722803876E-4</v>
      </c>
      <c r="H3" s="13" t="str" cm="1">
        <f t="array" ref="H3">IF(AND(E3&lt;&gt;"",OR(D3="완충",D3="충전중"),D2="운행"),A3-IFERROR(INDEX(A$2:A2,MAX((E$2:E2=E3)*((D$2:D2="완충")+(D$2:D2="충전중"))*(ROW(E$2:E2)))-1),INDEX(A$2:A2,MATCH(E3,E$2:E2,0))),"")</f>
        <v/>
      </c>
      <c r="I3" s="15"/>
      <c r="J3" s="8" t="s">
        <v>15</v>
      </c>
      <c r="K3" s="8"/>
      <c r="L3" s="8"/>
      <c r="M3" s="8" t="s">
        <v>15</v>
      </c>
      <c r="N3" s="8"/>
      <c r="O3" s="8"/>
      <c r="P3" s="8" t="s">
        <v>15</v>
      </c>
      <c r="Q3" s="8"/>
      <c r="R3" s="8"/>
      <c r="S3" s="8" t="s">
        <v>15</v>
      </c>
      <c r="T3" s="8"/>
      <c r="U3" s="8"/>
    </row>
    <row r="4" spans="1:21" x14ac:dyDescent="0.3">
      <c r="A4" s="11">
        <v>45880.581203703703</v>
      </c>
      <c r="B4" s="3">
        <f t="shared" si="0"/>
        <v>8</v>
      </c>
      <c r="C4" s="12">
        <f t="shared" si="1"/>
        <v>45880</v>
      </c>
      <c r="D4" s="3" t="s">
        <v>7</v>
      </c>
      <c r="E4" s="3" t="s">
        <v>10</v>
      </c>
      <c r="F4" s="3">
        <v>100</v>
      </c>
      <c r="G4" s="4">
        <v>5.6018518516793847E-3</v>
      </c>
      <c r="H4" s="13" t="str" cm="1">
        <f t="array" ref="H4">IF(AND(E4&lt;&gt;"",OR(D4="완충",D4="충전중"),D3="운행"),A4-IFERROR(INDEX(A$2:A3,MAX((E$2:E3=E4)*((D$2:D3="완충")+(D$2:D3="충전중"))*(ROW(E$2:E3)))-1),INDEX(A$2:A3,MATCH(E4,E$2:E3,0))),"")</f>
        <v/>
      </c>
      <c r="I4" s="15"/>
      <c r="J4" s="14" t="s">
        <v>16</v>
      </c>
      <c r="K4" s="5" t="s">
        <v>17</v>
      </c>
      <c r="L4" s="5" t="s">
        <v>18</v>
      </c>
      <c r="M4" s="5" t="s">
        <v>16</v>
      </c>
      <c r="N4" s="5" t="s">
        <v>17</v>
      </c>
      <c r="O4" s="5" t="s">
        <v>18</v>
      </c>
      <c r="P4" s="5" t="s">
        <v>16</v>
      </c>
      <c r="Q4" s="5" t="s">
        <v>17</v>
      </c>
      <c r="R4" s="5" t="s">
        <v>18</v>
      </c>
      <c r="S4" s="5" t="s">
        <v>16</v>
      </c>
      <c r="T4" s="5" t="s">
        <v>17</v>
      </c>
      <c r="U4" s="5" t="s">
        <v>18</v>
      </c>
    </row>
    <row r="5" spans="1:21" x14ac:dyDescent="0.3">
      <c r="A5" s="11">
        <v>45880.586805555555</v>
      </c>
      <c r="B5" s="3">
        <f t="shared" si="0"/>
        <v>8</v>
      </c>
      <c r="C5" s="12">
        <f t="shared" si="1"/>
        <v>45880</v>
      </c>
      <c r="D5" s="3" t="s">
        <v>7</v>
      </c>
      <c r="E5" s="3" t="s">
        <v>10</v>
      </c>
      <c r="F5" s="3">
        <v>100</v>
      </c>
      <c r="G5" s="4">
        <v>1.7129629632108845E-3</v>
      </c>
      <c r="H5" s="13" t="str" cm="1">
        <f t="array" ref="H5">IF(AND(E5&lt;&gt;"",OR(D5="완충",D5="충전중"),D4="운행"),A5-IFERROR(INDEX(A$2:A4,MAX((E$2:E4=E5)*((D$2:D4="완충")+(D$2:D4="충전중"))*(ROW(E$2:E4)))-1),INDEX(A$2:A4,MATCH(E5,E$2:E4,0))),"")</f>
        <v/>
      </c>
      <c r="I5" s="17" t="s">
        <v>25</v>
      </c>
      <c r="J5" s="16">
        <f>_xlfn.MINIFS($H:$H,$E:$E,$I5,$B:$B,VALUE(LEFT(J$2,LEN(J$2)-1)),$H:$H,"&gt;0")</f>
        <v>0</v>
      </c>
      <c r="K5" s="16">
        <f>_xlfn.MAXIFS($H:$H,$E:$E,$I5,$B:$B,VALUE(LEFT(J$2,LEN(J$2)-1)),$H:$H,"&gt;0")</f>
        <v>0</v>
      </c>
      <c r="L5" s="16">
        <f>IFERROR(AVERAGEIFS($H:$H,$E:$E,$I5,$B:$B,VALUE(LEFT(J$2,LEN(J$2)-1)),$H:$H,"&gt;0"),0)</f>
        <v>0</v>
      </c>
      <c r="M5" s="16">
        <f>_xlfn.MINIFS($H:$H,$E:$E,$I5,$B:$B,VALUE(LEFT(M$2,LEN(M$2)-1)),$H:$H,"&gt;0")</f>
        <v>0</v>
      </c>
      <c r="N5" s="16">
        <f>_xlfn.MAXIFS($H:$H,$E:$E,$I5,$B:$B,VALUE(LEFT(M$2,LEN(M$2)-1)),$H:$H,"&gt;0")</f>
        <v>0</v>
      </c>
      <c r="O5" s="16">
        <f>IFERROR(AVERAGEIFS($H:$H,$E:$E,$I5,$B:$B,VALUE(LEFT(M$2,LEN(M$2)-1)),$H:$H,"&gt;0"),0)</f>
        <v>0</v>
      </c>
      <c r="P5" s="16">
        <f>_xlfn.MINIFS($H:$H,$E:$E,$I5,$B:$B,VALUE(LEFT(P$2,LEN(P$2)-1)),$H:$H,"&gt;0")</f>
        <v>0</v>
      </c>
      <c r="Q5" s="16">
        <f>_xlfn.MAXIFS($H:$H,$E:$E,$I5,$B:$B,VALUE(LEFT(P$2,LEN(P$2)-1)),$H:$H,"&gt;0")</f>
        <v>0</v>
      </c>
      <c r="R5" s="16">
        <f>IFERROR(AVERAGEIFS($H:$H,$E:$E,$I5,$B:$B,VALUE(LEFT(P$2,LEN(P$2)-1)),$H:$H,"&gt;0"),0)</f>
        <v>0</v>
      </c>
      <c r="S5" s="16">
        <f>_xlfn.MINIFS($H:$H,$E:$E,$I5,$B:$B,VALUE(LEFT(S$2,LEN(S$2)-1)),$H:$H,"&gt;0")</f>
        <v>2.626157407212304E-2</v>
      </c>
      <c r="T5" s="16">
        <f>_xlfn.MAXIFS($H:$H,$E:$E,$I5,$B:$B,VALUE(LEFT(S$2,LEN(S$2)-1)),$H:$H,"&gt;0")</f>
        <v>42.906944444446708</v>
      </c>
      <c r="U5" s="16">
        <f>IFERROR(AVERAGEIFS($H:$H,$E:$E,$I5,$B:$B,VALUE(LEFT(S$2,LEN(S$2)-1)),$H:$H,"&gt;0"),0)</f>
        <v>8.9178865740759647</v>
      </c>
    </row>
    <row r="6" spans="1:21" x14ac:dyDescent="0.3">
      <c r="A6" s="11">
        <v>45880.588518518518</v>
      </c>
      <c r="B6" s="3">
        <f t="shared" si="0"/>
        <v>8</v>
      </c>
      <c r="C6" s="12">
        <f t="shared" si="1"/>
        <v>45880</v>
      </c>
      <c r="D6" s="3" t="s">
        <v>7</v>
      </c>
      <c r="E6" s="3" t="s">
        <v>10</v>
      </c>
      <c r="F6" s="3">
        <v>100</v>
      </c>
      <c r="G6" s="4">
        <v>6.9444444452528842E-3</v>
      </c>
      <c r="H6" s="13" t="str" cm="1">
        <f t="array" ref="H6">IF(AND(E6&lt;&gt;"",OR(D6="완충",D6="충전중"),D5="운행"),A6-IFERROR(INDEX(A$2:A5,MAX((E$2:E5=E6)*((D$2:D5="완충")+(D$2:D5="충전중"))*(ROW(E$2:E5)))-1),INDEX(A$2:A5,MATCH(E6,E$2:E5,0))),"")</f>
        <v/>
      </c>
      <c r="I6" s="17" t="s">
        <v>26</v>
      </c>
      <c r="J6" s="16">
        <f t="shared" ref="J6:J9" si="2">_xlfn.MINIFS($H:$H,$E:$E,$I6,$B:$B,VALUE(LEFT(J$2,LEN(J$2)-1)),$H:$H,"&gt;0")</f>
        <v>0</v>
      </c>
      <c r="K6" s="16">
        <f t="shared" ref="K6:K9" si="3">_xlfn.MAXIFS($H:$H,$E:$E,$I6,$B:$B,VALUE(LEFT(J$2,LEN(J$2)-1)),$H:$H,"&gt;0")</f>
        <v>0</v>
      </c>
      <c r="L6" s="16">
        <f t="shared" ref="L6:L9" si="4">IFERROR(AVERAGEIFS($H:$H,$E:$E,$I6,$B:$B,VALUE(LEFT(J$2,LEN(J$2)-1)),$H:$H,"&gt;0"),0)</f>
        <v>0</v>
      </c>
      <c r="M6" s="16">
        <f t="shared" ref="M6:M9" si="5">_xlfn.MINIFS($H:$H,$E:$E,$I6,$B:$B,VALUE(LEFT(M$2,LEN(M$2)-1)),$H:$H,"&gt;0")</f>
        <v>0</v>
      </c>
      <c r="N6" s="16">
        <f t="shared" ref="N6:N9" si="6">_xlfn.MAXIFS($H:$H,$E:$E,$I6,$B:$B,VALUE(LEFT(M$2,LEN(M$2)-1)),$H:$H,"&gt;0")</f>
        <v>0</v>
      </c>
      <c r="O6" s="16">
        <f t="shared" ref="O6:O9" si="7">IFERROR(AVERAGEIFS($H:$H,$E:$E,$I6,$B:$B,VALUE(LEFT(M$2,LEN(M$2)-1)),$H:$H,"&gt;0"),0)</f>
        <v>0</v>
      </c>
      <c r="P6" s="16">
        <f t="shared" ref="P6:P9" si="8">_xlfn.MINIFS($H:$H,$E:$E,$I6,$B:$B,VALUE(LEFT(P$2,LEN(P$2)-1)),$H:$H,"&gt;0")</f>
        <v>4.8749421296306537</v>
      </c>
      <c r="Q6" s="16">
        <f t="shared" ref="Q6:Q9" si="9">_xlfn.MAXIFS($H:$H,$E:$E,$I6,$B:$B,VALUE(LEFT(P$2,LEN(P$2)-1)),$H:$H,"&gt;0")</f>
        <v>29.980497685181035</v>
      </c>
      <c r="R6" s="16">
        <f t="shared" ref="R6:R9" si="10">IFERROR(AVERAGEIFS($H:$H,$E:$E,$I6,$B:$B,VALUE(LEFT(P$2,LEN(P$2)-1)),$H:$H,"&gt;0"),0)</f>
        <v>17.427719907405844</v>
      </c>
      <c r="S6" s="16">
        <f t="shared" ref="S6:S9" si="11">_xlfn.MINIFS($H:$H,$E:$E,$I6,$B:$B,VALUE(LEFT(S$2,LEN(S$2)-1)),$H:$H,"&gt;0")</f>
        <v>0</v>
      </c>
      <c r="T6" s="16">
        <f t="shared" ref="T6:T9" si="12">_xlfn.MAXIFS($H:$H,$E:$E,$I6,$B:$B,VALUE(LEFT(S$2,LEN(S$2)-1)),$H:$H,"&gt;0")</f>
        <v>0</v>
      </c>
      <c r="U6" s="16">
        <f t="shared" ref="U6:U9" si="13">IFERROR(AVERAGEIFS($H:$H,$E:$E,$I6,$B:$B,VALUE(LEFT(S$2,LEN(S$2)-1)),$H:$H,"&gt;0"),0)</f>
        <v>0</v>
      </c>
    </row>
    <row r="7" spans="1:21" x14ac:dyDescent="0.3">
      <c r="A7" s="11">
        <v>45880.595462962963</v>
      </c>
      <c r="B7" s="3">
        <f t="shared" si="0"/>
        <v>8</v>
      </c>
      <c r="C7" s="12">
        <f t="shared" si="1"/>
        <v>45880</v>
      </c>
      <c r="D7" s="3" t="s">
        <v>7</v>
      </c>
      <c r="E7" s="3" t="s">
        <v>10</v>
      </c>
      <c r="F7" s="3">
        <v>100</v>
      </c>
      <c r="G7" s="4">
        <v>6.9444444452528842E-3</v>
      </c>
      <c r="H7" s="13" t="str" cm="1">
        <f t="array" ref="H7">IF(AND(E7&lt;&gt;"",OR(D7="완충",D7="충전중"),D6="운행"),A7-IFERROR(INDEX(A$2:A6,MAX((E$2:E6=E7)*((D$2:D6="완충")+(D$2:D6="충전중"))*(ROW(E$2:E6)))-1),INDEX(A$2:A6,MATCH(E7,E$2:E6,0))),"")</f>
        <v/>
      </c>
      <c r="I7" s="17" t="s">
        <v>27</v>
      </c>
      <c r="J7" s="16">
        <f t="shared" si="2"/>
        <v>0</v>
      </c>
      <c r="K7" s="16">
        <f t="shared" si="3"/>
        <v>0</v>
      </c>
      <c r="L7" s="16">
        <f t="shared" si="4"/>
        <v>0</v>
      </c>
      <c r="M7" s="16">
        <f t="shared" si="5"/>
        <v>0</v>
      </c>
      <c r="N7" s="16">
        <f t="shared" si="6"/>
        <v>0</v>
      </c>
      <c r="O7" s="16">
        <f t="shared" si="7"/>
        <v>0</v>
      </c>
      <c r="P7" s="16">
        <f t="shared" si="8"/>
        <v>0</v>
      </c>
      <c r="Q7" s="16">
        <f t="shared" si="9"/>
        <v>0</v>
      </c>
      <c r="R7" s="16">
        <f t="shared" si="10"/>
        <v>0</v>
      </c>
      <c r="S7" s="16">
        <f t="shared" si="11"/>
        <v>5.648148144246079E-3</v>
      </c>
      <c r="T7" s="16">
        <f t="shared" si="12"/>
        <v>32.851666666669189</v>
      </c>
      <c r="U7" s="16">
        <f t="shared" si="13"/>
        <v>11.610790895060441</v>
      </c>
    </row>
    <row r="8" spans="1:21" x14ac:dyDescent="0.3">
      <c r="A8" s="11">
        <v>45880.602407407408</v>
      </c>
      <c r="B8" s="3">
        <f t="shared" si="0"/>
        <v>8</v>
      </c>
      <c r="C8" s="12">
        <f t="shared" si="1"/>
        <v>45880</v>
      </c>
      <c r="D8" s="3" t="s">
        <v>7</v>
      </c>
      <c r="E8" s="3" t="s">
        <v>10</v>
      </c>
      <c r="F8" s="3">
        <v>100</v>
      </c>
      <c r="G8" s="4">
        <v>6.9444444452528842E-3</v>
      </c>
      <c r="H8" s="13" t="str" cm="1">
        <f t="array" ref="H8">IF(AND(E8&lt;&gt;"",OR(D8="완충",D8="충전중"),D7="운행"),A8-IFERROR(INDEX(A$2:A7,MAX((E$2:E7=E8)*((D$2:D7="완충")+(D$2:D7="충전중"))*(ROW(E$2:E7)))-1),INDEX(A$2:A7,MATCH(E8,E$2:E7,0))),"")</f>
        <v/>
      </c>
      <c r="I8" s="17" t="s">
        <v>28</v>
      </c>
      <c r="J8" s="16">
        <f t="shared" si="2"/>
        <v>0</v>
      </c>
      <c r="K8" s="16">
        <f t="shared" si="3"/>
        <v>0</v>
      </c>
      <c r="L8" s="16">
        <f t="shared" si="4"/>
        <v>0</v>
      </c>
      <c r="M8" s="16">
        <f t="shared" si="5"/>
        <v>0</v>
      </c>
      <c r="N8" s="16">
        <f t="shared" si="6"/>
        <v>0</v>
      </c>
      <c r="O8" s="16">
        <f t="shared" si="7"/>
        <v>0</v>
      </c>
      <c r="P8" s="16">
        <f t="shared" si="8"/>
        <v>3.7157870370429009</v>
      </c>
      <c r="Q8" s="16">
        <f t="shared" si="9"/>
        <v>23.02746527778072</v>
      </c>
      <c r="R8" s="16">
        <f t="shared" si="10"/>
        <v>12.681685956791625</v>
      </c>
      <c r="S8" s="16">
        <f t="shared" si="11"/>
        <v>1.0656597222186974</v>
      </c>
      <c r="T8" s="16">
        <f t="shared" si="12"/>
        <v>32.933101851856918</v>
      </c>
      <c r="U8" s="16">
        <f t="shared" si="13"/>
        <v>16.999380787037808</v>
      </c>
    </row>
    <row r="9" spans="1:21" x14ac:dyDescent="0.3">
      <c r="A9" s="11">
        <v>45880.609351851854</v>
      </c>
      <c r="B9" s="3">
        <f t="shared" si="0"/>
        <v>8</v>
      </c>
      <c r="C9" s="12">
        <f t="shared" si="1"/>
        <v>45880</v>
      </c>
      <c r="D9" s="3" t="s">
        <v>7</v>
      </c>
      <c r="E9" s="3" t="s">
        <v>10</v>
      </c>
      <c r="F9" s="3">
        <v>100</v>
      </c>
      <c r="G9" s="4">
        <v>6.9444444452528842E-3</v>
      </c>
      <c r="H9" s="13" t="str" cm="1">
        <f t="array" ref="H9">IF(AND(E9&lt;&gt;"",OR(D9="완충",D9="충전중"),D8="운행"),A9-IFERROR(INDEX(A$2:A8,MAX((E$2:E8=E9)*((D$2:D8="완충")+(D$2:D8="충전중"))*(ROW(E$2:E8)))-1),INDEX(A$2:A8,MATCH(E9,E$2:E8,0))),"")</f>
        <v/>
      </c>
      <c r="I9" s="17" t="s">
        <v>29</v>
      </c>
      <c r="J9" s="16">
        <f t="shared" si="2"/>
        <v>0</v>
      </c>
      <c r="K9" s="16">
        <f t="shared" si="3"/>
        <v>0</v>
      </c>
      <c r="L9" s="16">
        <f t="shared" si="4"/>
        <v>0</v>
      </c>
      <c r="M9" s="16">
        <f t="shared" si="5"/>
        <v>0</v>
      </c>
      <c r="N9" s="16">
        <f t="shared" si="6"/>
        <v>0</v>
      </c>
      <c r="O9" s="16">
        <f t="shared" si="7"/>
        <v>0</v>
      </c>
      <c r="P9" s="16">
        <f t="shared" si="8"/>
        <v>0</v>
      </c>
      <c r="Q9" s="16">
        <f t="shared" si="9"/>
        <v>0</v>
      </c>
      <c r="R9" s="16">
        <f t="shared" si="10"/>
        <v>0</v>
      </c>
      <c r="S9" s="16">
        <f t="shared" si="11"/>
        <v>1.9670138888905058</v>
      </c>
      <c r="T9" s="16">
        <f t="shared" si="12"/>
        <v>4.2664004629623378</v>
      </c>
      <c r="U9" s="16">
        <f t="shared" si="13"/>
        <v>3.1167071759264218</v>
      </c>
    </row>
    <row r="10" spans="1:21" x14ac:dyDescent="0.3">
      <c r="A10" s="11">
        <v>45880.616296296299</v>
      </c>
      <c r="B10" s="3">
        <f t="shared" si="0"/>
        <v>8</v>
      </c>
      <c r="C10" s="12">
        <f t="shared" si="1"/>
        <v>45880</v>
      </c>
      <c r="D10" s="3" t="s">
        <v>7</v>
      </c>
      <c r="E10" s="3" t="s">
        <v>10</v>
      </c>
      <c r="F10" s="3">
        <v>100</v>
      </c>
      <c r="G10" s="4">
        <v>6.9444444452528842E-3</v>
      </c>
      <c r="H10" s="13" t="str" cm="1">
        <f t="array" ref="H10">IF(AND(E10&lt;&gt;"",OR(D10="완충",D10="충전중"),D9="운행"),A10-IFERROR(INDEX(A$2:A9,MAX((E$2:E9=E10)*((D$2:D9="완충")+(D$2:D9="충전중"))*(ROW(E$2:E9)))-1),INDEX(A$2:A9,MATCH(E10,E$2:E9,0))),"")</f>
        <v/>
      </c>
    </row>
    <row r="11" spans="1:21" x14ac:dyDescent="0.3">
      <c r="A11" s="11">
        <v>45880.623240740744</v>
      </c>
      <c r="B11" s="3">
        <f t="shared" si="0"/>
        <v>8</v>
      </c>
      <c r="C11" s="12">
        <f t="shared" si="1"/>
        <v>45880</v>
      </c>
      <c r="D11" s="3" t="s">
        <v>7</v>
      </c>
      <c r="E11" s="3" t="s">
        <v>10</v>
      </c>
      <c r="F11" s="3">
        <v>100</v>
      </c>
      <c r="G11" s="4">
        <v>6.9444444379769266E-3</v>
      </c>
      <c r="H11" s="13" t="str" cm="1">
        <f t="array" ref="H11">IF(AND(E11&lt;&gt;"",OR(D11="완충",D11="충전중"),D10="운행"),A11-IFERROR(INDEX(A$2:A10,MAX((E$2:E10=E11)*((D$2:D10="완충")+(D$2:D10="충전중"))*(ROW(E$2:E10)))-1),INDEX(A$2:A10,MATCH(E11,E$2:E10,0))),"")</f>
        <v/>
      </c>
    </row>
    <row r="12" spans="1:21" x14ac:dyDescent="0.3">
      <c r="A12" s="11">
        <v>45880.630185185182</v>
      </c>
      <c r="B12" s="3">
        <f t="shared" si="0"/>
        <v>8</v>
      </c>
      <c r="C12" s="12">
        <f t="shared" si="1"/>
        <v>45880</v>
      </c>
      <c r="D12" s="3" t="s">
        <v>7</v>
      </c>
      <c r="E12" s="3" t="s">
        <v>10</v>
      </c>
      <c r="F12" s="3">
        <v>100</v>
      </c>
      <c r="G12" s="4">
        <v>3.3217592645087279E-3</v>
      </c>
      <c r="H12" s="13" t="str" cm="1">
        <f t="array" ref="H12">IF(AND(E12&lt;&gt;"",OR(D12="완충",D12="충전중"),D11="운행"),A12-IFERROR(INDEX(A$2:A11,MAX((E$2:E11=E12)*((D$2:D11="완충")+(D$2:D11="충전중"))*(ROW(E$2:E11)))-1),INDEX(A$2:A11,MATCH(E12,E$2:E11,0))),"")</f>
        <v/>
      </c>
    </row>
    <row r="13" spans="1:21" x14ac:dyDescent="0.3">
      <c r="A13" s="11">
        <v>45880.633506944447</v>
      </c>
      <c r="B13" s="3">
        <f t="shared" si="0"/>
        <v>8</v>
      </c>
      <c r="C13" s="12">
        <f t="shared" si="1"/>
        <v>45880</v>
      </c>
      <c r="D13" s="3" t="s">
        <v>7</v>
      </c>
      <c r="E13" s="3" t="s">
        <v>10</v>
      </c>
      <c r="F13" s="3">
        <v>100</v>
      </c>
      <c r="G13" s="4">
        <v>0</v>
      </c>
      <c r="H13" s="13" t="str" cm="1">
        <f t="array" ref="H13">IF(AND(E13&lt;&gt;"",OR(D13="완충",D13="충전중"),D12="운행"),A13-IFERROR(INDEX(A$2:A12,MAX((E$2:E12=E13)*((D$2:D12="완충")+(D$2:D12="충전중"))*(ROW(E$2:E12)))-1),INDEX(A$2:A12,MATCH(E13,E$2:E12,0))),"")</f>
        <v/>
      </c>
    </row>
    <row r="14" spans="1:21" x14ac:dyDescent="0.3">
      <c r="A14" s="11">
        <v>45880.695671296293</v>
      </c>
      <c r="B14" s="3">
        <f t="shared" si="0"/>
        <v>8</v>
      </c>
      <c r="C14" s="12">
        <f t="shared" si="1"/>
        <v>45880</v>
      </c>
      <c r="D14" s="3" t="s">
        <v>7</v>
      </c>
      <c r="E14" s="3" t="s">
        <v>10</v>
      </c>
      <c r="F14" s="3">
        <v>100</v>
      </c>
      <c r="G14" s="4">
        <v>1.3078703705104999E-3</v>
      </c>
      <c r="H14" s="13" t="str" cm="1">
        <f t="array" ref="H14">IF(AND(E14&lt;&gt;"",OR(D14="완충",D14="충전중"),D13="운행"),A14-IFERROR(INDEX(A$2:A13,MAX((E$2:E13=E14)*((D$2:D13="완충")+(D$2:D13="충전중"))*(ROW(E$2:E13)))-1),INDEX(A$2:A13,MATCH(E14,E$2:E13,0))),"")</f>
        <v/>
      </c>
    </row>
    <row r="15" spans="1:21" x14ac:dyDescent="0.3">
      <c r="A15" s="11">
        <v>45880.696979166663</v>
      </c>
      <c r="B15" s="3">
        <f t="shared" si="0"/>
        <v>8</v>
      </c>
      <c r="C15" s="12">
        <f t="shared" si="1"/>
        <v>45880</v>
      </c>
      <c r="D15" s="3" t="s">
        <v>7</v>
      </c>
      <c r="E15" s="3" t="s">
        <v>10</v>
      </c>
      <c r="F15" s="3">
        <v>100</v>
      </c>
      <c r="G15" s="4">
        <v>0</v>
      </c>
      <c r="H15" s="13" t="str" cm="1">
        <f t="array" ref="H15">IF(AND(E15&lt;&gt;"",OR(D15="완충",D15="충전중"),D14="운행"),A15-IFERROR(INDEX(A$2:A14,MAX((E$2:E14=E15)*((D$2:D14="완충")+(D$2:D14="충전중"))*(ROW(E$2:E14)))-1),INDEX(A$2:A14,MATCH(E15,E$2:E14,0))),"")</f>
        <v/>
      </c>
    </row>
    <row r="16" spans="1:21" x14ac:dyDescent="0.3">
      <c r="A16" s="11">
        <v>45881.610844907409</v>
      </c>
      <c r="B16" s="3">
        <f t="shared" si="0"/>
        <v>8</v>
      </c>
      <c r="C16" s="12">
        <f t="shared" si="1"/>
        <v>45881</v>
      </c>
      <c r="D16" s="3" t="s">
        <v>7</v>
      </c>
      <c r="E16" s="3" t="s">
        <v>10</v>
      </c>
      <c r="F16" s="3">
        <v>100</v>
      </c>
      <c r="G16" s="4">
        <v>4.3171296274522319E-3</v>
      </c>
      <c r="H16" s="13" t="str" cm="1">
        <f t="array" ref="H16">IF(AND(E16&lt;&gt;"",OR(D16="완충",D16="충전중"),D15="운행"),A16-IFERROR(INDEX(A$2:A15,MAX((E$2:E15=E16)*((D$2:D15="완충")+(D$2:D15="충전중"))*(ROW(E$2:E15)))-1),INDEX(A$2:A15,MATCH(E16,E$2:E15,0))),"")</f>
        <v/>
      </c>
    </row>
    <row r="17" spans="1:8" x14ac:dyDescent="0.3">
      <c r="A17" s="11">
        <v>45881.615162037036</v>
      </c>
      <c r="B17" s="3">
        <f t="shared" si="0"/>
        <v>8</v>
      </c>
      <c r="C17" s="12">
        <f t="shared" si="1"/>
        <v>45881</v>
      </c>
      <c r="D17" s="3" t="s">
        <v>7</v>
      </c>
      <c r="E17" s="3" t="s">
        <v>10</v>
      </c>
      <c r="F17" s="3">
        <v>100</v>
      </c>
      <c r="G17" s="4">
        <v>6.9444444452528842E-3</v>
      </c>
      <c r="H17" s="13" t="str" cm="1">
        <f t="array" ref="H17">IF(AND(E17&lt;&gt;"",OR(D17="완충",D17="충전중"),D16="운행"),A17-IFERROR(INDEX(A$2:A16,MAX((E$2:E16=E17)*((D$2:D16="완충")+(D$2:D16="충전중"))*(ROW(E$2:E16)))-1),INDEX(A$2:A16,MATCH(E17,E$2:E16,0))),"")</f>
        <v/>
      </c>
    </row>
    <row r="18" spans="1:8" x14ac:dyDescent="0.3">
      <c r="A18" s="11">
        <v>45881.622106481482</v>
      </c>
      <c r="B18" s="3">
        <f t="shared" si="0"/>
        <v>8</v>
      </c>
      <c r="C18" s="12">
        <f t="shared" si="1"/>
        <v>45881</v>
      </c>
      <c r="D18" s="3" t="s">
        <v>7</v>
      </c>
      <c r="E18" s="3" t="s">
        <v>10</v>
      </c>
      <c r="F18" s="3">
        <v>100</v>
      </c>
      <c r="G18" s="4">
        <v>5.0810185202863067E-3</v>
      </c>
      <c r="H18" s="13" t="str" cm="1">
        <f t="array" ref="H18">IF(AND(E18&lt;&gt;"",OR(D18="완충",D18="충전중"),D17="운행"),A18-IFERROR(INDEX(A$2:A17,MAX((E$2:E17=E18)*((D$2:D17="완충")+(D$2:D17="충전중"))*(ROW(E$2:E17)))-1),INDEX(A$2:A17,MATCH(E18,E$2:E17,0))),"")</f>
        <v/>
      </c>
    </row>
    <row r="19" spans="1:8" x14ac:dyDescent="0.3">
      <c r="A19" s="11">
        <v>45881.627187500002</v>
      </c>
      <c r="B19" s="3">
        <f t="shared" si="0"/>
        <v>8</v>
      </c>
      <c r="C19" s="12">
        <f t="shared" si="1"/>
        <v>45881</v>
      </c>
      <c r="D19" s="3" t="s">
        <v>7</v>
      </c>
      <c r="E19" s="3" t="s">
        <v>10</v>
      </c>
      <c r="F19" s="3">
        <v>100</v>
      </c>
      <c r="G19" s="4">
        <v>0</v>
      </c>
      <c r="H19" s="13" t="str" cm="1">
        <f t="array" ref="H19">IF(AND(E19&lt;&gt;"",OR(D19="완충",D19="충전중"),D18="운행"),A19-IFERROR(INDEX(A$2:A18,MAX((E$2:E18=E19)*((D$2:D18="완충")+(D$2:D18="충전중"))*(ROW(E$2:E18)))-1),INDEX(A$2:A18,MATCH(E19,E$2:E18,0))),"")</f>
        <v/>
      </c>
    </row>
    <row r="20" spans="1:8" x14ac:dyDescent="0.3">
      <c r="A20" s="11">
        <v>45881.713101851848</v>
      </c>
      <c r="B20" s="3">
        <f t="shared" si="0"/>
        <v>8</v>
      </c>
      <c r="C20" s="12">
        <f t="shared" si="1"/>
        <v>45881</v>
      </c>
      <c r="D20" s="3" t="s">
        <v>7</v>
      </c>
      <c r="E20" s="3" t="s">
        <v>10</v>
      </c>
      <c r="F20" s="3">
        <v>100</v>
      </c>
      <c r="G20" s="4">
        <v>4.3055555579485372E-3</v>
      </c>
      <c r="H20" s="13" t="str" cm="1">
        <f t="array" ref="H20">IF(AND(E20&lt;&gt;"",OR(D20="완충",D20="충전중"),D19="운행"),A20-IFERROR(INDEX(A$2:A19,MAX((E$2:E19=E20)*((D$2:D19="완충")+(D$2:D19="충전중"))*(ROW(E$2:E19)))-1),INDEX(A$2:A19,MATCH(E20,E$2:E19,0))),"")</f>
        <v/>
      </c>
    </row>
    <row r="21" spans="1:8" x14ac:dyDescent="0.3">
      <c r="A21" s="11">
        <v>45881.717407407406</v>
      </c>
      <c r="B21" s="3">
        <f t="shared" si="0"/>
        <v>8</v>
      </c>
      <c r="C21" s="12">
        <f t="shared" si="1"/>
        <v>45881</v>
      </c>
      <c r="D21" s="3" t="s">
        <v>7</v>
      </c>
      <c r="E21" s="3" t="s">
        <v>10</v>
      </c>
      <c r="F21" s="3">
        <v>100</v>
      </c>
      <c r="G21" s="4">
        <v>6.5624999988358468E-3</v>
      </c>
      <c r="H21" s="13" t="str" cm="1">
        <f t="array" ref="H21">IF(AND(E21&lt;&gt;"",OR(D21="완충",D21="충전중"),D20="운행"),A21-IFERROR(INDEX(A$2:A20,MAX((E$2:E20=E21)*((D$2:D20="완충")+(D$2:D20="충전중"))*(ROW(E$2:E20)))-1),INDEX(A$2:A20,MATCH(E21,E$2:E20,0))),"")</f>
        <v/>
      </c>
    </row>
    <row r="22" spans="1:8" x14ac:dyDescent="0.3">
      <c r="A22" s="11">
        <v>45881.723969907405</v>
      </c>
      <c r="B22" s="3">
        <f t="shared" si="0"/>
        <v>8</v>
      </c>
      <c r="C22" s="12">
        <f t="shared" si="1"/>
        <v>45881</v>
      </c>
      <c r="D22" s="3" t="s">
        <v>7</v>
      </c>
      <c r="E22" s="3" t="s">
        <v>10</v>
      </c>
      <c r="F22" s="3">
        <v>100</v>
      </c>
      <c r="G22" s="4">
        <v>0</v>
      </c>
      <c r="H22" s="13" t="str" cm="1">
        <f t="array" ref="H22">IF(AND(E22&lt;&gt;"",OR(D22="완충",D22="충전중"),D21="운행"),A22-IFERROR(INDEX(A$2:A21,MAX((E$2:E21=E22)*((D$2:D21="완충")+(D$2:D21="충전중"))*(ROW(E$2:E21)))-1),INDEX(A$2:A21,MATCH(E22,E$2:E21,0))),"")</f>
        <v/>
      </c>
    </row>
    <row r="23" spans="1:8" x14ac:dyDescent="0.3">
      <c r="A23" s="11">
        <v>45882.421770833331</v>
      </c>
      <c r="B23" s="3">
        <f t="shared" si="0"/>
        <v>8</v>
      </c>
      <c r="C23" s="12">
        <f t="shared" si="1"/>
        <v>45882</v>
      </c>
      <c r="D23" s="3" t="s">
        <v>7</v>
      </c>
      <c r="E23" s="3" t="s">
        <v>10</v>
      </c>
      <c r="F23" s="3">
        <v>100</v>
      </c>
      <c r="G23" s="4">
        <v>4.3171296347281896E-3</v>
      </c>
      <c r="H23" s="13" t="str" cm="1">
        <f t="array" ref="H23">IF(AND(E23&lt;&gt;"",OR(D23="완충",D23="충전중"),D22="운행"),A23-IFERROR(INDEX(A$2:A22,MAX((E$2:E22=E23)*((D$2:D22="완충")+(D$2:D22="충전중"))*(ROW(E$2:E22)))-1),INDEX(A$2:A22,MATCH(E23,E$2:E22,0))),"")</f>
        <v/>
      </c>
    </row>
    <row r="24" spans="1:8" x14ac:dyDescent="0.3">
      <c r="A24" s="11">
        <v>45882.426087962966</v>
      </c>
      <c r="B24" s="3">
        <f t="shared" si="0"/>
        <v>8</v>
      </c>
      <c r="C24" s="12">
        <f t="shared" si="1"/>
        <v>45882</v>
      </c>
      <c r="D24" s="3" t="s">
        <v>7</v>
      </c>
      <c r="E24" s="3" t="s">
        <v>10</v>
      </c>
      <c r="F24" s="3">
        <v>100</v>
      </c>
      <c r="G24" s="4">
        <v>2.4305555562023073E-3</v>
      </c>
      <c r="H24" s="13" t="str" cm="1">
        <f t="array" ref="H24">IF(AND(E24&lt;&gt;"",OR(D24="완충",D24="충전중"),D23="운행"),A24-IFERROR(INDEX(A$2:A23,MAX((E$2:E23=E24)*((D$2:D23="완충")+(D$2:D23="충전중"))*(ROW(E$2:E23)))-1),INDEX(A$2:A23,MATCH(E24,E$2:E23,0))),"")</f>
        <v/>
      </c>
    </row>
    <row r="25" spans="1:8" x14ac:dyDescent="0.3">
      <c r="A25" s="11">
        <v>45882.428518518522</v>
      </c>
      <c r="B25" s="3">
        <f t="shared" si="0"/>
        <v>8</v>
      </c>
      <c r="C25" s="12">
        <f t="shared" si="1"/>
        <v>45882</v>
      </c>
      <c r="D25" s="3" t="s">
        <v>7</v>
      </c>
      <c r="E25" s="3" t="s">
        <v>10</v>
      </c>
      <c r="F25" s="3">
        <v>100</v>
      </c>
      <c r="G25" s="4">
        <v>5.2314814747660421E-3</v>
      </c>
      <c r="H25" s="13" t="str" cm="1">
        <f t="array" ref="H25">IF(AND(E25&lt;&gt;"",OR(D25="완충",D25="충전중"),D24="운행"),A25-IFERROR(INDEX(A$2:A24,MAX((E$2:E24=E25)*((D$2:D24="완충")+(D$2:D24="충전중"))*(ROW(E$2:E24)))-1),INDEX(A$2:A24,MATCH(E25,E$2:E24,0))),"")</f>
        <v/>
      </c>
    </row>
    <row r="26" spans="1:8" x14ac:dyDescent="0.3">
      <c r="A26" s="11">
        <v>45882.433749999997</v>
      </c>
      <c r="B26" s="3">
        <f t="shared" si="0"/>
        <v>8</v>
      </c>
      <c r="C26" s="12">
        <f t="shared" si="1"/>
        <v>45882</v>
      </c>
      <c r="D26" s="3" t="s">
        <v>7</v>
      </c>
      <c r="E26" s="3" t="s">
        <v>10</v>
      </c>
      <c r="F26" s="3">
        <v>100</v>
      </c>
      <c r="G26" s="4">
        <v>7.9861111589707434E-4</v>
      </c>
      <c r="H26" s="13" t="str" cm="1">
        <f t="array" ref="H26">IF(AND(E26&lt;&gt;"",OR(D26="완충",D26="충전중"),D25="운행"),A26-IFERROR(INDEX(A$2:A25,MAX((E$2:E25=E26)*((D$2:D25="완충")+(D$2:D25="충전중"))*(ROW(E$2:E25)))-1),INDEX(A$2:A25,MATCH(E26,E$2:E25,0))),"")</f>
        <v/>
      </c>
    </row>
    <row r="27" spans="1:8" x14ac:dyDescent="0.3">
      <c r="A27" s="11">
        <v>45882.434548611112</v>
      </c>
      <c r="B27" s="3">
        <f t="shared" si="0"/>
        <v>8</v>
      </c>
      <c r="C27" s="12">
        <f t="shared" si="1"/>
        <v>45882</v>
      </c>
      <c r="D27" s="3" t="s">
        <v>7</v>
      </c>
      <c r="E27" s="3" t="s">
        <v>10</v>
      </c>
      <c r="F27" s="3">
        <v>100</v>
      </c>
      <c r="G27" s="4">
        <v>0</v>
      </c>
      <c r="H27" s="13" t="str" cm="1">
        <f t="array" ref="H27">IF(AND(E27&lt;&gt;"",OR(D27="완충",D27="충전중"),D26="운행"),A27-IFERROR(INDEX(A$2:A26,MAX((E$2:E26=E27)*((D$2:D26="완충")+(D$2:D26="충전중"))*(ROW(E$2:E26)))-1),INDEX(A$2:A26,MATCH(E27,E$2:E26,0))),"")</f>
        <v/>
      </c>
    </row>
    <row r="28" spans="1:8" x14ac:dyDescent="0.3">
      <c r="A28" s="11">
        <v>45882.477210648147</v>
      </c>
      <c r="B28" s="3">
        <f t="shared" si="0"/>
        <v>8</v>
      </c>
      <c r="C28" s="12">
        <f t="shared" si="1"/>
        <v>45882</v>
      </c>
      <c r="D28" s="3" t="s">
        <v>7</v>
      </c>
      <c r="E28" s="3" t="s">
        <v>10</v>
      </c>
      <c r="F28" s="3">
        <v>100</v>
      </c>
      <c r="G28" s="4">
        <v>5.092592618893832E-4</v>
      </c>
      <c r="H28" s="13" t="str" cm="1">
        <f t="array" ref="H28">IF(AND(E28&lt;&gt;"",OR(D28="완충",D28="충전중"),D27="운행"),A28-IFERROR(INDEX(A$2:A27,MAX((E$2:E27=E28)*((D$2:D27="완충")+(D$2:D27="충전중"))*(ROW(E$2:E27)))-1),INDEX(A$2:A27,MATCH(E28,E$2:E27,0))),"")</f>
        <v/>
      </c>
    </row>
    <row r="29" spans="1:8" x14ac:dyDescent="0.3">
      <c r="A29" s="11">
        <v>45882.477719907409</v>
      </c>
      <c r="B29" s="3">
        <f t="shared" si="0"/>
        <v>8</v>
      </c>
      <c r="C29" s="12">
        <f t="shared" si="1"/>
        <v>45882</v>
      </c>
      <c r="D29" s="3" t="s">
        <v>7</v>
      </c>
      <c r="E29" s="3" t="s">
        <v>10</v>
      </c>
      <c r="F29" s="3">
        <v>100</v>
      </c>
      <c r="G29" s="4">
        <v>3.9004629652481526E-3</v>
      </c>
      <c r="H29" s="13" t="str" cm="1">
        <f t="array" ref="H29">IF(AND(E29&lt;&gt;"",OR(D29="완충",D29="충전중"),D28="운행"),A29-IFERROR(INDEX(A$2:A28,MAX((E$2:E28=E29)*((D$2:D28="완충")+(D$2:D28="충전중"))*(ROW(E$2:E28)))-1),INDEX(A$2:A28,MATCH(E29,E$2:E28,0))),"")</f>
        <v/>
      </c>
    </row>
    <row r="30" spans="1:8" x14ac:dyDescent="0.3">
      <c r="A30" s="11">
        <v>45882.481620370374</v>
      </c>
      <c r="B30" s="3">
        <f t="shared" si="0"/>
        <v>8</v>
      </c>
      <c r="C30" s="12">
        <f t="shared" si="1"/>
        <v>45882</v>
      </c>
      <c r="D30" s="3" t="s">
        <v>7</v>
      </c>
      <c r="E30" s="3" t="s">
        <v>10</v>
      </c>
      <c r="F30" s="3">
        <v>100</v>
      </c>
      <c r="G30" s="4">
        <v>1.1574074014788494E-3</v>
      </c>
      <c r="H30" s="13" t="str" cm="1">
        <f t="array" ref="H30">IF(AND(E30&lt;&gt;"",OR(D30="완충",D30="충전중"),D29="운행"),A30-IFERROR(INDEX(A$2:A29,MAX((E$2:E29=E30)*((D$2:D29="완충")+(D$2:D29="충전중"))*(ROW(E$2:E29)))-1),INDEX(A$2:A29,MATCH(E30,E$2:E29,0))),"")</f>
        <v/>
      </c>
    </row>
    <row r="31" spans="1:8" x14ac:dyDescent="0.3">
      <c r="A31" s="11">
        <v>45882.482777777775</v>
      </c>
      <c r="B31" s="3">
        <f t="shared" si="0"/>
        <v>8</v>
      </c>
      <c r="C31" s="12">
        <f t="shared" si="1"/>
        <v>45882</v>
      </c>
      <c r="D31" s="3" t="s">
        <v>7</v>
      </c>
      <c r="E31" s="3" t="s">
        <v>10</v>
      </c>
      <c r="F31" s="3">
        <v>100</v>
      </c>
      <c r="G31" s="4">
        <v>4.7453703737119213E-3</v>
      </c>
      <c r="H31" s="13" t="str" cm="1">
        <f t="array" ref="H31">IF(AND(E31&lt;&gt;"",OR(D31="완충",D31="충전중"),D30="운행"),A31-IFERROR(INDEX(A$2:A30,MAX((E$2:E30=E31)*((D$2:D30="완충")+(D$2:D30="충전중"))*(ROW(E$2:E30)))-1),INDEX(A$2:A30,MATCH(E31,E$2:E30,0))),"")</f>
        <v/>
      </c>
    </row>
    <row r="32" spans="1:8" x14ac:dyDescent="0.3">
      <c r="A32" s="11">
        <v>45882.487523148149</v>
      </c>
      <c r="B32" s="3">
        <f t="shared" si="0"/>
        <v>8</v>
      </c>
      <c r="C32" s="12">
        <f t="shared" si="1"/>
        <v>45882</v>
      </c>
      <c r="D32" s="3" t="s">
        <v>7</v>
      </c>
      <c r="E32" s="3" t="s">
        <v>10</v>
      </c>
      <c r="F32" s="3">
        <v>100</v>
      </c>
      <c r="G32" s="4">
        <v>5.0925925461342558E-4</v>
      </c>
      <c r="H32" s="13" t="str" cm="1">
        <f t="array" ref="H32">IF(AND(E32&lt;&gt;"",OR(D32="완충",D32="충전중"),D31="운행"),A32-IFERROR(INDEX(A$2:A31,MAX((E$2:E31=E32)*((D$2:D31="완충")+(D$2:D31="충전중"))*(ROW(E$2:E31)))-1),INDEX(A$2:A31,MATCH(E32,E$2:E31,0))),"")</f>
        <v/>
      </c>
    </row>
    <row r="33" spans="1:8" x14ac:dyDescent="0.3">
      <c r="A33" s="11">
        <v>45882.488032407404</v>
      </c>
      <c r="B33" s="3">
        <f t="shared" si="0"/>
        <v>8</v>
      </c>
      <c r="C33" s="12">
        <f t="shared" si="1"/>
        <v>45882</v>
      </c>
      <c r="D33" s="3" t="s">
        <v>7</v>
      </c>
      <c r="E33" s="3" t="s">
        <v>10</v>
      </c>
      <c r="F33" s="3">
        <v>100</v>
      </c>
      <c r="G33" s="4">
        <v>1.2037037085974589E-3</v>
      </c>
      <c r="H33" s="13" t="str" cm="1">
        <f t="array" ref="H33">IF(AND(E33&lt;&gt;"",OR(D33="완충",D33="충전중"),D32="운행"),A33-IFERROR(INDEX(A$2:A32,MAX((E$2:E32=E33)*((D$2:D32="완충")+(D$2:D32="충전중"))*(ROW(E$2:E32)))-1),INDEX(A$2:A32,MATCH(E33,E$2:E32,0))),"")</f>
        <v/>
      </c>
    </row>
    <row r="34" spans="1:8" x14ac:dyDescent="0.3">
      <c r="A34" s="11">
        <v>45882.489236111112</v>
      </c>
      <c r="B34" s="3">
        <f t="shared" si="0"/>
        <v>8</v>
      </c>
      <c r="C34" s="12">
        <f t="shared" si="1"/>
        <v>45882</v>
      </c>
      <c r="D34" s="3" t="s">
        <v>7</v>
      </c>
      <c r="E34" s="3" t="s">
        <v>10</v>
      </c>
      <c r="F34" s="3">
        <v>100</v>
      </c>
      <c r="G34" s="4">
        <v>4.6064814814599231E-3</v>
      </c>
      <c r="H34" s="13" t="str" cm="1">
        <f t="array" ref="H34">IF(AND(E34&lt;&gt;"",OR(D34="완충",D34="충전중"),D33="운행"),A34-IFERROR(INDEX(A$2:A33,MAX((E$2:E33=E34)*((D$2:D33="완충")+(D$2:D33="충전중"))*(ROW(E$2:E33)))-1),INDEX(A$2:A33,MATCH(E34,E$2:E33,0))),"")</f>
        <v/>
      </c>
    </row>
    <row r="35" spans="1:8" x14ac:dyDescent="0.3">
      <c r="A35" s="11">
        <v>45882.493842592594</v>
      </c>
      <c r="B35" s="3">
        <f t="shared" si="0"/>
        <v>8</v>
      </c>
      <c r="C35" s="12">
        <f t="shared" si="1"/>
        <v>45882</v>
      </c>
      <c r="D35" s="3" t="s">
        <v>7</v>
      </c>
      <c r="E35" s="3" t="s">
        <v>10</v>
      </c>
      <c r="F35" s="3">
        <v>100</v>
      </c>
      <c r="G35" s="4">
        <v>4.2361111118225381E-3</v>
      </c>
      <c r="H35" s="13" t="str" cm="1">
        <f t="array" ref="H35">IF(AND(E35&lt;&gt;"",OR(D35="완충",D35="충전중"),D34="운행"),A35-IFERROR(INDEX(A$2:A34,MAX((E$2:E34=E35)*((D$2:D34="완충")+(D$2:D34="충전중"))*(ROW(E$2:E34)))-1),INDEX(A$2:A34,MATCH(E35,E$2:E34,0))),"")</f>
        <v/>
      </c>
    </row>
    <row r="36" spans="1:8" x14ac:dyDescent="0.3">
      <c r="A36" s="11">
        <v>45882.498078703706</v>
      </c>
      <c r="B36" s="3">
        <f t="shared" si="0"/>
        <v>8</v>
      </c>
      <c r="C36" s="12">
        <f t="shared" si="1"/>
        <v>45882</v>
      </c>
      <c r="D36" s="3" t="s">
        <v>7</v>
      </c>
      <c r="E36" s="3" t="s">
        <v>10</v>
      </c>
      <c r="F36" s="3">
        <v>100</v>
      </c>
      <c r="G36" s="4">
        <v>6.956018514756579E-3</v>
      </c>
      <c r="H36" s="13" t="str" cm="1">
        <f t="array" ref="H36">IF(AND(E36&lt;&gt;"",OR(D36="완충",D36="충전중"),D35="운행"),A36-IFERROR(INDEX(A$2:A35,MAX((E$2:E35=E36)*((D$2:D35="완충")+(D$2:D35="충전중"))*(ROW(E$2:E35)))-1),INDEX(A$2:A35,MATCH(E36,E$2:E35,0))),"")</f>
        <v/>
      </c>
    </row>
    <row r="37" spans="1:8" x14ac:dyDescent="0.3">
      <c r="A37" s="11">
        <v>45882.50503472222</v>
      </c>
      <c r="B37" s="3">
        <f t="shared" si="0"/>
        <v>8</v>
      </c>
      <c r="C37" s="12">
        <f t="shared" si="1"/>
        <v>45882</v>
      </c>
      <c r="D37" s="3" t="s">
        <v>7</v>
      </c>
      <c r="E37" s="3" t="s">
        <v>10</v>
      </c>
      <c r="F37" s="3">
        <v>100</v>
      </c>
      <c r="G37" s="4">
        <v>6.7129630042472854E-4</v>
      </c>
      <c r="H37" s="13" t="str" cm="1">
        <f t="array" ref="H37">IF(AND(E37&lt;&gt;"",OR(D37="완충",D37="충전중"),D36="운행"),A37-IFERROR(INDEX(A$2:A36,MAX((E$2:E36=E37)*((D$2:D36="완충")+(D$2:D36="충전중"))*(ROW(E$2:E36)))-1),INDEX(A$2:A36,MATCH(E37,E$2:E36,0))),"")</f>
        <v/>
      </c>
    </row>
    <row r="38" spans="1:8" x14ac:dyDescent="0.3">
      <c r="A38" s="11">
        <v>45882.505706018521</v>
      </c>
      <c r="B38" s="3">
        <f t="shared" si="0"/>
        <v>8</v>
      </c>
      <c r="C38" s="12">
        <f t="shared" si="1"/>
        <v>45882</v>
      </c>
      <c r="D38" s="3" t="s">
        <v>7</v>
      </c>
      <c r="E38" s="3" t="s">
        <v>10</v>
      </c>
      <c r="F38" s="3">
        <v>100</v>
      </c>
      <c r="G38" s="4">
        <v>0</v>
      </c>
      <c r="H38" s="13" t="str" cm="1">
        <f t="array" ref="H38">IF(AND(E38&lt;&gt;"",OR(D38="완충",D38="충전중"),D37="운행"),A38-IFERROR(INDEX(A$2:A37,MAX((E$2:E37=E38)*((D$2:D37="완충")+(D$2:D37="충전중"))*(ROW(E$2:E37)))-1),INDEX(A$2:A37,MATCH(E38,E$2:E37,0))),"")</f>
        <v/>
      </c>
    </row>
    <row r="39" spans="1:8" x14ac:dyDescent="0.3">
      <c r="A39" s="11">
        <v>45882.595601851855</v>
      </c>
      <c r="B39" s="3">
        <f t="shared" si="0"/>
        <v>8</v>
      </c>
      <c r="C39" s="12">
        <f t="shared" si="1"/>
        <v>45882</v>
      </c>
      <c r="D39" s="3" t="s">
        <v>7</v>
      </c>
      <c r="E39" s="3" t="s">
        <v>10</v>
      </c>
      <c r="F39" s="3">
        <v>100</v>
      </c>
      <c r="G39" s="4">
        <v>4.2476851813262329E-3</v>
      </c>
      <c r="H39" s="13" t="str" cm="1">
        <f t="array" ref="H39">IF(AND(E39&lt;&gt;"",OR(D39="완충",D39="충전중"),D38="운행"),A39-IFERROR(INDEX(A$2:A38,MAX((E$2:E38=E39)*((D$2:D38="완충")+(D$2:D38="충전중"))*(ROW(E$2:E38)))-1),INDEX(A$2:A38,MATCH(E39,E$2:E38,0))),"")</f>
        <v/>
      </c>
    </row>
    <row r="40" spans="1:8" x14ac:dyDescent="0.3">
      <c r="A40" s="11">
        <v>45882.599849537037</v>
      </c>
      <c r="B40" s="3">
        <f t="shared" si="0"/>
        <v>8</v>
      </c>
      <c r="C40" s="12">
        <f t="shared" si="1"/>
        <v>45882</v>
      </c>
      <c r="D40" s="3" t="s">
        <v>7</v>
      </c>
      <c r="E40" s="3" t="s">
        <v>10</v>
      </c>
      <c r="F40" s="3">
        <v>100</v>
      </c>
      <c r="G40" s="4">
        <v>9.490740776527673E-4</v>
      </c>
      <c r="H40" s="13" t="str" cm="1">
        <f t="array" ref="H40">IF(AND(E40&lt;&gt;"",OR(D40="완충",D40="충전중"),D39="운행"),A40-IFERROR(INDEX(A$2:A39,MAX((E$2:E39=E40)*((D$2:D39="완충")+(D$2:D39="충전중"))*(ROW(E$2:E39)))-1),INDEX(A$2:A39,MATCH(E40,E$2:E39,0))),"")</f>
        <v/>
      </c>
    </row>
    <row r="41" spans="1:8" x14ac:dyDescent="0.3">
      <c r="A41" s="11">
        <v>45882.600798611114</v>
      </c>
      <c r="B41" s="3">
        <f t="shared" si="0"/>
        <v>8</v>
      </c>
      <c r="C41" s="12">
        <f t="shared" si="1"/>
        <v>45882</v>
      </c>
      <c r="D41" s="3" t="s">
        <v>7</v>
      </c>
      <c r="E41" s="3" t="s">
        <v>10</v>
      </c>
      <c r="F41" s="3">
        <v>100</v>
      </c>
      <c r="G41" s="4">
        <v>0</v>
      </c>
      <c r="H41" s="13" t="str" cm="1">
        <f t="array" ref="H41">IF(AND(E41&lt;&gt;"",OR(D41="완충",D41="충전중"),D40="운행"),A41-IFERROR(INDEX(A$2:A40,MAX((E$2:E40=E41)*((D$2:D40="완충")+(D$2:D40="충전중"))*(ROW(E$2:E40)))-1),INDEX(A$2:A40,MATCH(E41,E$2:E40,0))),"")</f>
        <v/>
      </c>
    </row>
    <row r="42" spans="1:8" x14ac:dyDescent="0.3">
      <c r="A42" s="11">
        <v>45882.611597222225</v>
      </c>
      <c r="B42" s="3">
        <f t="shared" si="0"/>
        <v>8</v>
      </c>
      <c r="C42" s="12">
        <f t="shared" si="1"/>
        <v>45882</v>
      </c>
      <c r="D42" s="3" t="s">
        <v>7</v>
      </c>
      <c r="E42" s="3" t="s">
        <v>10</v>
      </c>
      <c r="F42" s="3">
        <v>100</v>
      </c>
      <c r="G42" s="4">
        <v>5.0925925461342558E-4</v>
      </c>
      <c r="H42" s="13" t="str" cm="1">
        <f t="array" ref="H42">IF(AND(E42&lt;&gt;"",OR(D42="완충",D42="충전중"),D41="운행"),A42-IFERROR(INDEX(A$2:A41,MAX((E$2:E41=E42)*((D$2:D41="완충")+(D$2:D41="충전중"))*(ROW(E$2:E41)))-1),INDEX(A$2:A41,MATCH(E42,E$2:E41,0))),"")</f>
        <v/>
      </c>
    </row>
    <row r="43" spans="1:8" x14ac:dyDescent="0.3">
      <c r="A43" s="11">
        <v>45882.61210648148</v>
      </c>
      <c r="B43" s="3">
        <f t="shared" si="0"/>
        <v>8</v>
      </c>
      <c r="C43" s="12">
        <f t="shared" si="1"/>
        <v>45882</v>
      </c>
      <c r="D43" s="3" t="s">
        <v>7</v>
      </c>
      <c r="E43" s="3" t="s">
        <v>10</v>
      </c>
      <c r="F43" s="3">
        <v>100</v>
      </c>
      <c r="G43" s="4">
        <v>6.9444444452528842E-3</v>
      </c>
      <c r="H43" s="13" t="str" cm="1">
        <f t="array" ref="H43">IF(AND(E43&lt;&gt;"",OR(D43="완충",D43="충전중"),D42="운행"),A43-IFERROR(INDEX(A$2:A42,MAX((E$2:E42=E43)*((D$2:D42="완충")+(D$2:D42="충전중"))*(ROW(E$2:E42)))-1),INDEX(A$2:A42,MATCH(E43,E$2:E42,0))),"")</f>
        <v/>
      </c>
    </row>
    <row r="44" spans="1:8" x14ac:dyDescent="0.3">
      <c r="A44" s="11">
        <v>45882.619050925925</v>
      </c>
      <c r="B44" s="3">
        <f t="shared" si="0"/>
        <v>8</v>
      </c>
      <c r="C44" s="12">
        <f t="shared" si="1"/>
        <v>45882</v>
      </c>
      <c r="D44" s="3" t="s">
        <v>7</v>
      </c>
      <c r="E44" s="3" t="s">
        <v>10</v>
      </c>
      <c r="F44" s="3">
        <v>100</v>
      </c>
      <c r="G44" s="4">
        <v>3.6921296341461129E-3</v>
      </c>
      <c r="H44" s="13" t="str" cm="1">
        <f t="array" ref="H44">IF(AND(E44&lt;&gt;"",OR(D44="완충",D44="충전중"),D43="운행"),A44-IFERROR(INDEX(A$2:A43,MAX((E$2:E43=E44)*((D$2:D43="완충")+(D$2:D43="충전중"))*(ROW(E$2:E43)))-1),INDEX(A$2:A43,MATCH(E44,E$2:E43,0))),"")</f>
        <v/>
      </c>
    </row>
    <row r="45" spans="1:8" x14ac:dyDescent="0.3">
      <c r="A45" s="11">
        <v>45882.622743055559</v>
      </c>
      <c r="B45" s="3">
        <f t="shared" si="0"/>
        <v>8</v>
      </c>
      <c r="C45" s="12">
        <f t="shared" si="1"/>
        <v>45882</v>
      </c>
      <c r="D45" s="3" t="s">
        <v>7</v>
      </c>
      <c r="E45" s="3" t="s">
        <v>10</v>
      </c>
      <c r="F45" s="3">
        <v>100</v>
      </c>
      <c r="G45" s="4">
        <v>0</v>
      </c>
      <c r="H45" s="13" t="str" cm="1">
        <f t="array" ref="H45">IF(AND(E45&lt;&gt;"",OR(D45="완충",D45="충전중"),D44="운행"),A45-IFERROR(INDEX(A$2:A44,MAX((E$2:E44=E45)*((D$2:D44="완충")+(D$2:D44="충전중"))*(ROW(E$2:E44)))-1),INDEX(A$2:A44,MATCH(E45,E$2:E44,0))),"")</f>
        <v/>
      </c>
    </row>
    <row r="46" spans="1:8" x14ac:dyDescent="0.3">
      <c r="A46" s="11">
        <v>45882.672500000001</v>
      </c>
      <c r="B46" s="3">
        <f t="shared" si="0"/>
        <v>8</v>
      </c>
      <c r="C46" s="12">
        <f t="shared" si="1"/>
        <v>45882</v>
      </c>
      <c r="D46" s="3" t="s">
        <v>7</v>
      </c>
      <c r="E46" s="3" t="s">
        <v>10</v>
      </c>
      <c r="F46" s="3">
        <v>100</v>
      </c>
      <c r="G46" s="4">
        <v>5.2083333139307797E-4</v>
      </c>
      <c r="H46" s="13" t="str" cm="1">
        <f t="array" ref="H46">IF(AND(E46&lt;&gt;"",OR(D46="완충",D46="충전중"),D45="운행"),A46-IFERROR(INDEX(A$2:A45,MAX((E$2:E45=E46)*((D$2:D45="완충")+(D$2:D45="충전중"))*(ROW(E$2:E45)))-1),INDEX(A$2:A45,MATCH(E46,E$2:E45,0))),"")</f>
        <v/>
      </c>
    </row>
    <row r="47" spans="1:8" x14ac:dyDescent="0.3">
      <c r="A47" s="11">
        <v>45882.673020833332</v>
      </c>
      <c r="B47" s="3">
        <f t="shared" si="0"/>
        <v>8</v>
      </c>
      <c r="C47" s="12">
        <f t="shared" si="1"/>
        <v>45882</v>
      </c>
      <c r="D47" s="3" t="s">
        <v>7</v>
      </c>
      <c r="E47" s="3" t="s">
        <v>10</v>
      </c>
      <c r="F47" s="3">
        <v>100</v>
      </c>
      <c r="G47" s="4">
        <v>0</v>
      </c>
      <c r="H47" s="13" t="str" cm="1">
        <f t="array" ref="H47">IF(AND(E47&lt;&gt;"",OR(D47="완충",D47="충전중"),D46="운행"),A47-IFERROR(INDEX(A$2:A46,MAX((E$2:E46=E47)*((D$2:D46="완충")+(D$2:D46="충전중"))*(ROW(E$2:E46)))-1),INDEX(A$2:A46,MATCH(E47,E$2:E46,0))),"")</f>
        <v/>
      </c>
    </row>
    <row r="48" spans="1:8" x14ac:dyDescent="0.3">
      <c r="A48" s="11">
        <v>45882.693761574075</v>
      </c>
      <c r="B48" s="3">
        <f t="shared" si="0"/>
        <v>8</v>
      </c>
      <c r="C48" s="12">
        <f t="shared" si="1"/>
        <v>45882</v>
      </c>
      <c r="D48" s="3" t="s">
        <v>7</v>
      </c>
      <c r="E48" s="3" t="s">
        <v>10</v>
      </c>
      <c r="F48" s="3">
        <v>100</v>
      </c>
      <c r="G48" s="4">
        <v>6.2268518522614613E-3</v>
      </c>
      <c r="H48" s="13" t="str" cm="1">
        <f t="array" ref="H48">IF(AND(E48&lt;&gt;"",OR(D48="완충",D48="충전중"),D47="운행"),A48-IFERROR(INDEX(A$2:A47,MAX((E$2:E47=E48)*((D$2:D47="완충")+(D$2:D47="충전중"))*(ROW(E$2:E47)))-1),INDEX(A$2:A47,MATCH(E48,E$2:E47,0))),"")</f>
        <v/>
      </c>
    </row>
    <row r="49" spans="1:8" x14ac:dyDescent="0.3">
      <c r="A49" s="11">
        <v>45882.699988425928</v>
      </c>
      <c r="B49" s="3">
        <f t="shared" si="0"/>
        <v>8</v>
      </c>
      <c r="C49" s="12">
        <f t="shared" si="1"/>
        <v>45882</v>
      </c>
      <c r="D49" s="3" t="s">
        <v>7</v>
      </c>
      <c r="E49" s="3" t="s">
        <v>10</v>
      </c>
      <c r="F49" s="3">
        <v>100</v>
      </c>
      <c r="G49" s="4">
        <v>6.9444444452528842E-3</v>
      </c>
      <c r="H49" s="13" t="str" cm="1">
        <f t="array" ref="H49">IF(AND(E49&lt;&gt;"",OR(D49="완충",D49="충전중"),D48="운행"),A49-IFERROR(INDEX(A$2:A48,MAX((E$2:E48=E49)*((D$2:D48="완충")+(D$2:D48="충전중"))*(ROW(E$2:E48)))-1),INDEX(A$2:A48,MATCH(E49,E$2:E48,0))),"")</f>
        <v/>
      </c>
    </row>
    <row r="50" spans="1:8" x14ac:dyDescent="0.3">
      <c r="A50" s="11">
        <v>45882.706932870373</v>
      </c>
      <c r="B50" s="3">
        <f t="shared" si="0"/>
        <v>8</v>
      </c>
      <c r="C50" s="12">
        <f t="shared" si="1"/>
        <v>45882</v>
      </c>
      <c r="D50" s="3" t="s">
        <v>7</v>
      </c>
      <c r="E50" s="3" t="s">
        <v>10</v>
      </c>
      <c r="F50" s="3">
        <v>100</v>
      </c>
      <c r="G50" s="4">
        <v>3.0787037030677311E-3</v>
      </c>
      <c r="H50" s="13" t="str" cm="1">
        <f t="array" ref="H50">IF(AND(E50&lt;&gt;"",OR(D50="완충",D50="충전중"),D49="운행"),A50-IFERROR(INDEX(A$2:A49,MAX((E$2:E49=E50)*((D$2:D49="완충")+(D$2:D49="충전중"))*(ROW(E$2:E49)))-1),INDEX(A$2:A49,MATCH(E50,E$2:E49,0))),"")</f>
        <v/>
      </c>
    </row>
    <row r="51" spans="1:8" x14ac:dyDescent="0.3">
      <c r="A51" s="11">
        <v>45882.710011574076</v>
      </c>
      <c r="B51" s="3">
        <f t="shared" si="0"/>
        <v>8</v>
      </c>
      <c r="C51" s="12">
        <f t="shared" si="1"/>
        <v>45882</v>
      </c>
      <c r="D51" s="3" t="s">
        <v>7</v>
      </c>
      <c r="E51" s="3" t="s">
        <v>10</v>
      </c>
      <c r="F51" s="3">
        <v>100</v>
      </c>
      <c r="G51" s="4">
        <v>0</v>
      </c>
      <c r="H51" s="13" t="str" cm="1">
        <f t="array" ref="H51">IF(AND(E51&lt;&gt;"",OR(D51="완충",D51="충전중"),D50="운행"),A51-IFERROR(INDEX(A$2:A50,MAX((E$2:E50=E51)*((D$2:D50="완충")+(D$2:D50="충전중"))*(ROW(E$2:E50)))-1),INDEX(A$2:A50,MATCH(E51,E$2:E50,0))),"")</f>
        <v/>
      </c>
    </row>
    <row r="52" spans="1:8" x14ac:dyDescent="0.3">
      <c r="A52" s="11">
        <v>45883.562245370369</v>
      </c>
      <c r="B52" s="3">
        <f t="shared" si="0"/>
        <v>8</v>
      </c>
      <c r="C52" s="12">
        <f t="shared" si="1"/>
        <v>45883</v>
      </c>
      <c r="D52" s="3" t="s">
        <v>7</v>
      </c>
      <c r="E52" s="3" t="s">
        <v>10</v>
      </c>
      <c r="F52" s="3">
        <v>100</v>
      </c>
      <c r="G52" s="4">
        <v>4.9074074122472666E-3</v>
      </c>
      <c r="H52" s="13" t="str" cm="1">
        <f t="array" ref="H52">IF(AND(E52&lt;&gt;"",OR(D52="완충",D52="충전중"),D51="운행"),A52-IFERROR(INDEX(A$2:A51,MAX((E$2:E51=E52)*((D$2:D51="완충")+(D$2:D51="충전중"))*(ROW(E$2:E51)))-1),INDEX(A$2:A51,MATCH(E52,E$2:E51,0))),"")</f>
        <v/>
      </c>
    </row>
    <row r="53" spans="1:8" x14ac:dyDescent="0.3">
      <c r="A53" s="11">
        <v>45883.567152777781</v>
      </c>
      <c r="B53" s="3">
        <f t="shared" si="0"/>
        <v>8</v>
      </c>
      <c r="C53" s="12">
        <f t="shared" si="1"/>
        <v>45883</v>
      </c>
      <c r="D53" s="3" t="s">
        <v>7</v>
      </c>
      <c r="E53" s="3" t="s">
        <v>10</v>
      </c>
      <c r="F53" s="3">
        <v>100</v>
      </c>
      <c r="G53" s="4">
        <v>0</v>
      </c>
      <c r="H53" s="13" t="str" cm="1">
        <f t="array" ref="H53">IF(AND(E53&lt;&gt;"",OR(D53="완충",D53="충전중"),D52="운행"),A53-IFERROR(INDEX(A$2:A52,MAX((E$2:E52=E53)*((D$2:D52="완충")+(D$2:D52="충전중"))*(ROW(E$2:E52)))-1),INDEX(A$2:A52,MATCH(E53,E$2:E52,0))),"")</f>
        <v/>
      </c>
    </row>
    <row r="54" spans="1:8" x14ac:dyDescent="0.3">
      <c r="A54" s="11">
        <v>45887.559930555559</v>
      </c>
      <c r="B54" s="3">
        <f t="shared" si="0"/>
        <v>8</v>
      </c>
      <c r="C54" s="12">
        <f t="shared" si="1"/>
        <v>45887</v>
      </c>
      <c r="D54" s="3" t="s">
        <v>7</v>
      </c>
      <c r="E54" s="3" t="s">
        <v>10</v>
      </c>
      <c r="F54" s="3">
        <v>100</v>
      </c>
      <c r="G54" s="4">
        <v>6.2268518449855037E-3</v>
      </c>
      <c r="H54" s="13" t="str" cm="1">
        <f t="array" ref="H54">IF(AND(E54&lt;&gt;"",OR(D54="완충",D54="충전중"),D53="운행"),A54-IFERROR(INDEX(A$2:A53,MAX((E$2:E53=E54)*((D$2:D53="완충")+(D$2:D53="충전중"))*(ROW(E$2:E53)))-1),INDEX(A$2:A53,MATCH(E54,E$2:E53,0))),"")</f>
        <v/>
      </c>
    </row>
    <row r="55" spans="1:8" x14ac:dyDescent="0.3">
      <c r="A55" s="11">
        <v>45887.566157407404</v>
      </c>
      <c r="B55" s="3">
        <f t="shared" si="0"/>
        <v>8</v>
      </c>
      <c r="C55" s="12">
        <f t="shared" si="1"/>
        <v>45887</v>
      </c>
      <c r="D55" s="3" t="s">
        <v>7</v>
      </c>
      <c r="E55" s="3" t="s">
        <v>10</v>
      </c>
      <c r="F55" s="3">
        <v>100</v>
      </c>
      <c r="G55" s="4">
        <v>6.9328703757491894E-3</v>
      </c>
      <c r="H55" s="13" t="str" cm="1">
        <f t="array" ref="H55">IF(AND(E55&lt;&gt;"",OR(D55="완충",D55="충전중"),D54="운행"),A55-IFERROR(INDEX(A$2:A54,MAX((E$2:E54=E55)*((D$2:D54="완충")+(D$2:D54="충전중"))*(ROW(E$2:E54)))-1),INDEX(A$2:A54,MATCH(E55,E$2:E54,0))),"")</f>
        <v/>
      </c>
    </row>
    <row r="56" spans="1:8" x14ac:dyDescent="0.3">
      <c r="A56" s="11">
        <v>45887.57309027778</v>
      </c>
      <c r="B56" s="3">
        <f t="shared" si="0"/>
        <v>8</v>
      </c>
      <c r="C56" s="12">
        <f t="shared" si="1"/>
        <v>45887</v>
      </c>
      <c r="D56" s="3" t="s">
        <v>7</v>
      </c>
      <c r="E56" s="3" t="s">
        <v>10</v>
      </c>
      <c r="F56" s="3">
        <v>100</v>
      </c>
      <c r="G56" s="4">
        <v>6.9444444452528842E-3</v>
      </c>
      <c r="H56" s="13" t="str" cm="1">
        <f t="array" ref="H56">IF(AND(E56&lt;&gt;"",OR(D56="완충",D56="충전중"),D55="운행"),A56-IFERROR(INDEX(A$2:A55,MAX((E$2:E55=E56)*((D$2:D55="완충")+(D$2:D55="충전중"))*(ROW(E$2:E55)))-1),INDEX(A$2:A55,MATCH(E56,E$2:E55,0))),"")</f>
        <v/>
      </c>
    </row>
    <row r="57" spans="1:8" x14ac:dyDescent="0.3">
      <c r="A57" s="11">
        <v>45887.580034722225</v>
      </c>
      <c r="B57" s="3">
        <f t="shared" si="0"/>
        <v>8</v>
      </c>
      <c r="C57" s="12">
        <f t="shared" si="1"/>
        <v>45887</v>
      </c>
      <c r="D57" s="3" t="s">
        <v>7</v>
      </c>
      <c r="E57" s="3" t="s">
        <v>10</v>
      </c>
      <c r="F57" s="3">
        <v>99</v>
      </c>
      <c r="G57" s="4">
        <v>6.9444444452528842E-3</v>
      </c>
      <c r="H57" s="13" t="str" cm="1">
        <f t="array" ref="H57">IF(AND(E57&lt;&gt;"",OR(D57="완충",D57="충전중"),D56="운행"),A57-IFERROR(INDEX(A$2:A56,MAX((E$2:E56=E57)*((D$2:D56="완충")+(D$2:D56="충전중"))*(ROW(E$2:E56)))-1),INDEX(A$2:A56,MATCH(E57,E$2:E56,0))),"")</f>
        <v/>
      </c>
    </row>
    <row r="58" spans="1:8" x14ac:dyDescent="0.3">
      <c r="A58" s="11">
        <v>45887.58697916667</v>
      </c>
      <c r="B58" s="3">
        <f t="shared" si="0"/>
        <v>8</v>
      </c>
      <c r="C58" s="12">
        <f t="shared" si="1"/>
        <v>45887</v>
      </c>
      <c r="D58" s="3" t="s">
        <v>7</v>
      </c>
      <c r="E58" s="3" t="s">
        <v>10</v>
      </c>
      <c r="F58" s="3">
        <v>97</v>
      </c>
      <c r="G58" s="4">
        <v>6.9444444379769266E-3</v>
      </c>
      <c r="H58" s="13" t="str" cm="1">
        <f t="array" ref="H58">IF(AND(E58&lt;&gt;"",OR(D58="완충",D58="충전중"),D57="운행"),A58-IFERROR(INDEX(A$2:A57,MAX((E$2:E57=E58)*((D$2:D57="완충")+(D$2:D57="충전중"))*(ROW(E$2:E57)))-1),INDEX(A$2:A57,MATCH(E58,E$2:E57,0))),"")</f>
        <v/>
      </c>
    </row>
    <row r="59" spans="1:8" x14ac:dyDescent="0.3">
      <c r="A59" s="11">
        <v>45887.593923611108</v>
      </c>
      <c r="B59" s="3">
        <f t="shared" si="0"/>
        <v>8</v>
      </c>
      <c r="C59" s="12">
        <f t="shared" si="1"/>
        <v>45887</v>
      </c>
      <c r="D59" s="3" t="s">
        <v>7</v>
      </c>
      <c r="E59" s="3" t="s">
        <v>10</v>
      </c>
      <c r="F59" s="3">
        <v>96</v>
      </c>
      <c r="G59" s="4">
        <v>6.9444444452528842E-3</v>
      </c>
      <c r="H59" s="13" t="str" cm="1">
        <f t="array" ref="H59">IF(AND(E59&lt;&gt;"",OR(D59="완충",D59="충전중"),D58="운행"),A59-IFERROR(INDEX(A$2:A58,MAX((E$2:E58=E59)*((D$2:D58="완충")+(D$2:D58="충전중"))*(ROW(E$2:E58)))-1),INDEX(A$2:A58,MATCH(E59,E$2:E58,0))),"")</f>
        <v/>
      </c>
    </row>
    <row r="60" spans="1:8" x14ac:dyDescent="0.3">
      <c r="A60" s="11">
        <v>45887.600868055553</v>
      </c>
      <c r="B60" s="3">
        <f t="shared" si="0"/>
        <v>8</v>
      </c>
      <c r="C60" s="12">
        <f t="shared" si="1"/>
        <v>45887</v>
      </c>
      <c r="D60" s="3" t="s">
        <v>7</v>
      </c>
      <c r="E60" s="3" t="s">
        <v>10</v>
      </c>
      <c r="F60" s="3">
        <v>95</v>
      </c>
      <c r="G60" s="4">
        <v>6.9328703757491894E-3</v>
      </c>
      <c r="H60" s="13" t="str" cm="1">
        <f t="array" ref="H60">IF(AND(E60&lt;&gt;"",OR(D60="완충",D60="충전중"),D59="운행"),A60-IFERROR(INDEX(A$2:A59,MAX((E$2:E59=E60)*((D$2:D59="완충")+(D$2:D59="충전중"))*(ROW(E$2:E59)))-1),INDEX(A$2:A59,MATCH(E60,E$2:E59,0))),"")</f>
        <v/>
      </c>
    </row>
    <row r="61" spans="1:8" x14ac:dyDescent="0.3">
      <c r="A61" s="11">
        <v>45887.607800925929</v>
      </c>
      <c r="B61" s="3">
        <f t="shared" si="0"/>
        <v>8</v>
      </c>
      <c r="C61" s="12">
        <f t="shared" si="1"/>
        <v>45887</v>
      </c>
      <c r="D61" s="3" t="s">
        <v>7</v>
      </c>
      <c r="E61" s="3" t="s">
        <v>10</v>
      </c>
      <c r="F61" s="3">
        <v>94</v>
      </c>
      <c r="G61" s="4">
        <v>5.6249999979627319E-3</v>
      </c>
      <c r="H61" s="13" t="str" cm="1">
        <f t="array" ref="H61">IF(AND(E61&lt;&gt;"",OR(D61="완충",D61="충전중"),D60="운행"),A61-IFERROR(INDEX(A$2:A60,MAX((E$2:E60=E61)*((D$2:D60="완충")+(D$2:D60="충전중"))*(ROW(E$2:E60)))-1),INDEX(A$2:A60,MATCH(E61,E$2:E60,0))),"")</f>
        <v/>
      </c>
    </row>
    <row r="62" spans="1:8" x14ac:dyDescent="0.3">
      <c r="A62" s="11">
        <v>45887.613425925927</v>
      </c>
      <c r="B62" s="3">
        <f t="shared" si="0"/>
        <v>8</v>
      </c>
      <c r="C62" s="12">
        <f t="shared" si="1"/>
        <v>45887</v>
      </c>
      <c r="D62" s="3" t="s">
        <v>7</v>
      </c>
      <c r="E62" s="3" t="s">
        <v>10</v>
      </c>
      <c r="F62" s="3">
        <v>94</v>
      </c>
      <c r="G62" s="4">
        <v>0</v>
      </c>
      <c r="H62" s="13" t="str" cm="1">
        <f t="array" ref="H62">IF(AND(E62&lt;&gt;"",OR(D62="완충",D62="충전중"),D61="운행"),A62-IFERROR(INDEX(A$2:A61,MAX((E$2:E61=E62)*((D$2:D61="완충")+(D$2:D61="충전중"))*(ROW(E$2:E61)))-1),INDEX(A$2:A61,MATCH(E62,E$2:E61,0))),"")</f>
        <v/>
      </c>
    </row>
    <row r="63" spans="1:8" x14ac:dyDescent="0.3">
      <c r="A63" s="11">
        <v>45887.628009259257</v>
      </c>
      <c r="B63" s="3">
        <f t="shared" si="0"/>
        <v>8</v>
      </c>
      <c r="C63" s="12">
        <f t="shared" si="1"/>
        <v>45887</v>
      </c>
      <c r="D63" s="3" t="s">
        <v>7</v>
      </c>
      <c r="E63" s="3" t="s">
        <v>10</v>
      </c>
      <c r="F63" s="3">
        <v>93</v>
      </c>
      <c r="G63" s="4">
        <v>6.2500000058207661E-3</v>
      </c>
      <c r="H63" s="13" t="str" cm="1">
        <f t="array" ref="H63">IF(AND(E63&lt;&gt;"",OR(D63="완충",D63="충전중"),D62="운행"),A63-IFERROR(INDEX(A$2:A62,MAX((E$2:E62=E63)*((D$2:D62="완충")+(D$2:D62="충전중"))*(ROW(E$2:E62)))-1),INDEX(A$2:A62,MATCH(E63,E$2:E62,0))),"")</f>
        <v/>
      </c>
    </row>
    <row r="64" spans="1:8" x14ac:dyDescent="0.3">
      <c r="A64" s="11">
        <v>45887.634259259263</v>
      </c>
      <c r="B64" s="3">
        <f t="shared" si="0"/>
        <v>8</v>
      </c>
      <c r="C64" s="12">
        <f t="shared" si="1"/>
        <v>45887</v>
      </c>
      <c r="D64" s="3" t="s">
        <v>7</v>
      </c>
      <c r="E64" s="3" t="s">
        <v>10</v>
      </c>
      <c r="F64" s="3">
        <v>93</v>
      </c>
      <c r="G64" s="4">
        <v>4.7916666662786156E-3</v>
      </c>
      <c r="H64" s="13" t="str" cm="1">
        <f t="array" ref="H64">IF(AND(E64&lt;&gt;"",OR(D64="완충",D64="충전중"),D63="운행"),A64-IFERROR(INDEX(A$2:A63,MAX((E$2:E63=E64)*((D$2:D63="완충")+(D$2:D63="충전중"))*(ROW(E$2:E63)))-1),INDEX(A$2:A63,MATCH(E64,E$2:E63,0))),"")</f>
        <v/>
      </c>
    </row>
    <row r="65" spans="1:8" x14ac:dyDescent="0.3">
      <c r="A65" s="11">
        <v>45887.639050925929</v>
      </c>
      <c r="B65" s="3">
        <f t="shared" si="0"/>
        <v>8</v>
      </c>
      <c r="C65" s="12">
        <f t="shared" si="1"/>
        <v>45887</v>
      </c>
      <c r="D65" s="3" t="s">
        <v>7</v>
      </c>
      <c r="E65" s="3" t="s">
        <v>10</v>
      </c>
      <c r="F65" s="3">
        <v>93</v>
      </c>
      <c r="G65" s="4">
        <v>0</v>
      </c>
      <c r="H65" s="13" t="str" cm="1">
        <f t="array" ref="H65">IF(AND(E65&lt;&gt;"",OR(D65="완충",D65="충전중"),D64="운행"),A65-IFERROR(INDEX(A$2:A64,MAX((E$2:E64=E65)*((D$2:D64="완충")+(D$2:D64="충전중"))*(ROW(E$2:E64)))-1),INDEX(A$2:A64,MATCH(E65,E$2:E64,0))),"")</f>
        <v/>
      </c>
    </row>
    <row r="66" spans="1:8" x14ac:dyDescent="0.3">
      <c r="A66" s="11">
        <v>45887.653275462966</v>
      </c>
      <c r="B66" s="3">
        <f t="shared" si="0"/>
        <v>8</v>
      </c>
      <c r="C66" s="12">
        <f t="shared" si="1"/>
        <v>45887</v>
      </c>
      <c r="D66" s="3" t="s">
        <v>7</v>
      </c>
      <c r="E66" s="3" t="s">
        <v>10</v>
      </c>
      <c r="F66" s="3">
        <v>93</v>
      </c>
      <c r="G66" s="4">
        <v>4.27083332760958E-3</v>
      </c>
      <c r="H66" s="13" t="str" cm="1">
        <f t="array" ref="H66">IF(AND(E66&lt;&gt;"",OR(D66="완충",D66="충전중"),D65="운행"),A66-IFERROR(INDEX(A$2:A65,MAX((E$2:E65=E66)*((D$2:D65="완충")+(D$2:D65="충전중"))*(ROW(E$2:E65)))-1),INDEX(A$2:A65,MATCH(E66,E$2:E65,0))),"")</f>
        <v/>
      </c>
    </row>
    <row r="67" spans="1:8" x14ac:dyDescent="0.3">
      <c r="A67" s="11">
        <v>45887.657546296294</v>
      </c>
      <c r="B67" s="3">
        <f t="shared" ref="B67:B130" si="14">MONTH(A67)</f>
        <v>8</v>
      </c>
      <c r="C67" s="12">
        <f t="shared" ref="C67:C130" si="15">DATE(YEAR(A67),MONTH(A67),DAY(A67))</f>
        <v>45887</v>
      </c>
      <c r="D67" s="3" t="s">
        <v>7</v>
      </c>
      <c r="E67" s="3" t="s">
        <v>10</v>
      </c>
      <c r="F67" s="3">
        <v>93</v>
      </c>
      <c r="G67" s="4">
        <v>6.2268518522614613E-3</v>
      </c>
      <c r="H67" s="13" t="str" cm="1">
        <f t="array" ref="H67">IF(AND(E67&lt;&gt;"",OR(D67="완충",D67="충전중"),D66="운행"),A67-IFERROR(INDEX(A$2:A66,MAX((E$2:E66=E67)*((D$2:D66="완충")+(D$2:D66="충전중"))*(ROW(E$2:E66)))-1),INDEX(A$2:A66,MATCH(E67,E$2:E66,0))),"")</f>
        <v/>
      </c>
    </row>
    <row r="68" spans="1:8" x14ac:dyDescent="0.3">
      <c r="A68" s="11">
        <v>45887.663773148146</v>
      </c>
      <c r="B68" s="3">
        <f t="shared" si="14"/>
        <v>8</v>
      </c>
      <c r="C68" s="12">
        <f t="shared" si="15"/>
        <v>45887</v>
      </c>
      <c r="D68" s="3" t="s">
        <v>7</v>
      </c>
      <c r="E68" s="3" t="s">
        <v>10</v>
      </c>
      <c r="F68" s="3">
        <v>93</v>
      </c>
      <c r="G68" s="4">
        <v>6.9444444452528842E-3</v>
      </c>
      <c r="H68" s="13" t="str" cm="1">
        <f t="array" ref="H68">IF(AND(E68&lt;&gt;"",OR(D68="완충",D68="충전중"),D67="운행"),A68-IFERROR(INDEX(A$2:A67,MAX((E$2:E67=E68)*((D$2:D67="완충")+(D$2:D67="충전중"))*(ROW(E$2:E67)))-1),INDEX(A$2:A67,MATCH(E68,E$2:E67,0))),"")</f>
        <v/>
      </c>
    </row>
    <row r="69" spans="1:8" x14ac:dyDescent="0.3">
      <c r="A69" s="11">
        <v>45887.670717592591</v>
      </c>
      <c r="B69" s="3">
        <f t="shared" si="14"/>
        <v>8</v>
      </c>
      <c r="C69" s="12">
        <f t="shared" si="15"/>
        <v>45887</v>
      </c>
      <c r="D69" s="3" t="s">
        <v>7</v>
      </c>
      <c r="E69" s="3" t="s">
        <v>10</v>
      </c>
      <c r="F69" s="3">
        <v>93</v>
      </c>
      <c r="G69" s="4">
        <v>8.5648148524342105E-4</v>
      </c>
      <c r="H69" s="13" t="str" cm="1">
        <f t="array" ref="H69">IF(AND(E69&lt;&gt;"",OR(D69="완충",D69="충전중"),D68="운행"),A69-IFERROR(INDEX(A$2:A68,MAX((E$2:E68=E69)*((D$2:D68="완충")+(D$2:D68="충전중"))*(ROW(E$2:E68)))-1),INDEX(A$2:A68,MATCH(E69,E$2:E68,0))),"")</f>
        <v/>
      </c>
    </row>
    <row r="70" spans="1:8" x14ac:dyDescent="0.3">
      <c r="A70" s="11">
        <v>45887.671574074076</v>
      </c>
      <c r="B70" s="3">
        <f t="shared" si="14"/>
        <v>8</v>
      </c>
      <c r="C70" s="12">
        <f t="shared" si="15"/>
        <v>45887</v>
      </c>
      <c r="D70" s="3" t="s">
        <v>7</v>
      </c>
      <c r="E70" s="3" t="s">
        <v>10</v>
      </c>
      <c r="F70" s="3">
        <v>93</v>
      </c>
      <c r="G70" s="4">
        <v>0</v>
      </c>
      <c r="H70" s="13" t="str" cm="1">
        <f t="array" ref="H70">IF(AND(E70&lt;&gt;"",OR(D70="완충",D70="충전중"),D69="운행"),A70-IFERROR(INDEX(A$2:A69,MAX((E$2:E69=E70)*((D$2:D69="완충")+(D$2:D69="충전중"))*(ROW(E$2:E69)))-1),INDEX(A$2:A69,MATCH(E70,E$2:E69,0))),"")</f>
        <v/>
      </c>
    </row>
    <row r="71" spans="1:8" x14ac:dyDescent="0.3">
      <c r="A71" s="11">
        <v>45888.397685185184</v>
      </c>
      <c r="B71" s="3">
        <f t="shared" si="14"/>
        <v>8</v>
      </c>
      <c r="C71" s="12">
        <f t="shared" si="15"/>
        <v>45888</v>
      </c>
      <c r="D71" s="3" t="s">
        <v>7</v>
      </c>
      <c r="E71" s="3" t="s">
        <v>10</v>
      </c>
      <c r="F71" s="3">
        <v>93</v>
      </c>
      <c r="G71" s="4">
        <v>8.3333333168411627E-4</v>
      </c>
      <c r="H71" s="13" t="str" cm="1">
        <f t="array" ref="H71">IF(AND(E71&lt;&gt;"",OR(D71="완충",D71="충전중"),D70="운행"),A71-IFERROR(INDEX(A$2:A70,MAX((E$2:E70=E71)*((D$2:D70="완충")+(D$2:D70="충전중"))*(ROW(E$2:E70)))-1),INDEX(A$2:A70,MATCH(E71,E$2:E70,0))),"")</f>
        <v/>
      </c>
    </row>
    <row r="72" spans="1:8" x14ac:dyDescent="0.3">
      <c r="A72" s="11">
        <v>45888.398518518516</v>
      </c>
      <c r="B72" s="3">
        <f t="shared" si="14"/>
        <v>8</v>
      </c>
      <c r="C72" s="12">
        <f t="shared" si="15"/>
        <v>45888</v>
      </c>
      <c r="D72" s="3" t="s">
        <v>7</v>
      </c>
      <c r="E72" s="3" t="s">
        <v>10</v>
      </c>
      <c r="F72" s="3">
        <v>93</v>
      </c>
      <c r="G72" s="4">
        <v>0</v>
      </c>
      <c r="H72" s="13" t="str" cm="1">
        <f t="array" ref="H72">IF(AND(E72&lt;&gt;"",OR(D72="완충",D72="충전중"),D71="운행"),A72-IFERROR(INDEX(A$2:A71,MAX((E$2:E71=E72)*((D$2:D71="완충")+(D$2:D71="충전중"))*(ROW(E$2:E71)))-1),INDEX(A$2:A71,MATCH(E72,E$2:E71,0))),"")</f>
        <v/>
      </c>
    </row>
    <row r="73" spans="1:8" x14ac:dyDescent="0.3">
      <c r="A73" s="11">
        <v>45888.597824074073</v>
      </c>
      <c r="B73" s="3">
        <f t="shared" si="14"/>
        <v>8</v>
      </c>
      <c r="C73" s="12">
        <f t="shared" si="15"/>
        <v>45888</v>
      </c>
      <c r="D73" s="3" t="s">
        <v>7</v>
      </c>
      <c r="E73" s="3" t="s">
        <v>10</v>
      </c>
      <c r="F73" s="3">
        <v>93</v>
      </c>
      <c r="G73" s="4">
        <v>6.2152777754818089E-3</v>
      </c>
      <c r="H73" s="13" t="str" cm="1">
        <f t="array" ref="H73">IF(AND(E73&lt;&gt;"",OR(D73="완충",D73="충전중"),D72="운행"),A73-IFERROR(INDEX(A$2:A72,MAX((E$2:E72=E73)*((D$2:D72="완충")+(D$2:D72="충전중"))*(ROW(E$2:E72)))-1),INDEX(A$2:A72,MATCH(E73,E$2:E72,0))),"")</f>
        <v/>
      </c>
    </row>
    <row r="74" spans="1:8" x14ac:dyDescent="0.3">
      <c r="A74" s="11">
        <v>45888.604039351849</v>
      </c>
      <c r="B74" s="3">
        <f t="shared" si="14"/>
        <v>8</v>
      </c>
      <c r="C74" s="12">
        <f t="shared" si="15"/>
        <v>45888</v>
      </c>
      <c r="D74" s="3" t="s">
        <v>7</v>
      </c>
      <c r="E74" s="3" t="s">
        <v>10</v>
      </c>
      <c r="F74" s="3">
        <v>93</v>
      </c>
      <c r="G74" s="4">
        <v>3.8541666726814583E-3</v>
      </c>
      <c r="H74" s="13" t="str" cm="1">
        <f t="array" ref="H74">IF(AND(E74&lt;&gt;"",OR(D74="완충",D74="충전중"),D73="운행"),A74-IFERROR(INDEX(A$2:A73,MAX((E$2:E73=E74)*((D$2:D73="완충")+(D$2:D73="충전중"))*(ROW(E$2:E73)))-1),INDEX(A$2:A73,MATCH(E74,E$2:E73,0))),"")</f>
        <v/>
      </c>
    </row>
    <row r="75" spans="1:8" x14ac:dyDescent="0.3">
      <c r="A75" s="11">
        <v>45888.607893518521</v>
      </c>
      <c r="B75" s="3">
        <f t="shared" si="14"/>
        <v>8</v>
      </c>
      <c r="C75" s="12">
        <f t="shared" si="15"/>
        <v>45888</v>
      </c>
      <c r="D75" s="3" t="s">
        <v>7</v>
      </c>
      <c r="E75" s="3" t="s">
        <v>10</v>
      </c>
      <c r="F75" s="3">
        <v>93</v>
      </c>
      <c r="G75" s="4">
        <v>0</v>
      </c>
      <c r="H75" s="13" t="str" cm="1">
        <f t="array" ref="H75">IF(AND(E75&lt;&gt;"",OR(D75="완충",D75="충전중"),D74="운행"),A75-IFERROR(INDEX(A$2:A74,MAX((E$2:E74=E75)*((D$2:D74="완충")+(D$2:D74="충전중"))*(ROW(E$2:E74)))-1),INDEX(A$2:A74,MATCH(E75,E$2:E74,0))),"")</f>
        <v/>
      </c>
    </row>
    <row r="76" spans="1:8" x14ac:dyDescent="0.3">
      <c r="A76" s="11">
        <v>45888.661493055559</v>
      </c>
      <c r="B76" s="3">
        <f t="shared" si="14"/>
        <v>8</v>
      </c>
      <c r="C76" s="12">
        <f t="shared" si="15"/>
        <v>45888</v>
      </c>
      <c r="D76" s="3" t="s">
        <v>7</v>
      </c>
      <c r="E76" s="3" t="s">
        <v>10</v>
      </c>
      <c r="F76" s="3">
        <v>93</v>
      </c>
      <c r="G76" s="4">
        <v>6.2268518449855037E-3</v>
      </c>
      <c r="H76" s="13" t="str" cm="1">
        <f t="array" ref="H76">IF(AND(E76&lt;&gt;"",OR(D76="완충",D76="충전중"),D75="운행"),A76-IFERROR(INDEX(A$2:A75,MAX((E$2:E75=E76)*((D$2:D75="완충")+(D$2:D75="충전중"))*(ROW(E$2:E75)))-1),INDEX(A$2:A75,MATCH(E76,E$2:E75,0))),"")</f>
        <v/>
      </c>
    </row>
    <row r="77" spans="1:8" x14ac:dyDescent="0.3">
      <c r="A77" s="11">
        <v>45888.667719907404</v>
      </c>
      <c r="B77" s="3">
        <f t="shared" si="14"/>
        <v>8</v>
      </c>
      <c r="C77" s="12">
        <f t="shared" si="15"/>
        <v>45888</v>
      </c>
      <c r="D77" s="3" t="s">
        <v>7</v>
      </c>
      <c r="E77" s="3" t="s">
        <v>10</v>
      </c>
      <c r="F77" s="3">
        <v>93</v>
      </c>
      <c r="G77" s="4">
        <v>6.9328703757491894E-3</v>
      </c>
      <c r="H77" s="13" t="str" cm="1">
        <f t="array" ref="H77">IF(AND(E77&lt;&gt;"",OR(D77="완충",D77="충전중"),D76="운행"),A77-IFERROR(INDEX(A$2:A76,MAX((E$2:E76=E77)*((D$2:D76="완충")+(D$2:D76="충전중"))*(ROW(E$2:E76)))-1),INDEX(A$2:A76,MATCH(E77,E$2:E76,0))),"")</f>
        <v/>
      </c>
    </row>
    <row r="78" spans="1:8" x14ac:dyDescent="0.3">
      <c r="A78" s="11">
        <v>45888.67465277778</v>
      </c>
      <c r="B78" s="3">
        <f t="shared" si="14"/>
        <v>8</v>
      </c>
      <c r="C78" s="12">
        <f t="shared" si="15"/>
        <v>45888</v>
      </c>
      <c r="D78" s="3" t="s">
        <v>7</v>
      </c>
      <c r="E78" s="3" t="s">
        <v>10</v>
      </c>
      <c r="F78" s="3">
        <v>92</v>
      </c>
      <c r="G78" s="4">
        <v>6.9675925915362313E-3</v>
      </c>
      <c r="H78" s="13" t="str" cm="1">
        <f t="array" ref="H78">IF(AND(E78&lt;&gt;"",OR(D78="완충",D78="충전중"),D77="운행"),A78-IFERROR(INDEX(A$2:A77,MAX((E$2:E77=E78)*((D$2:D77="완충")+(D$2:D77="충전중"))*(ROW(E$2:E77)))-1),INDEX(A$2:A77,MATCH(E78,E$2:E77,0))),"")</f>
        <v/>
      </c>
    </row>
    <row r="79" spans="1:8" x14ac:dyDescent="0.3">
      <c r="A79" s="11">
        <v>45888.681620370371</v>
      </c>
      <c r="B79" s="3">
        <f t="shared" si="14"/>
        <v>8</v>
      </c>
      <c r="C79" s="12">
        <f t="shared" si="15"/>
        <v>45888</v>
      </c>
      <c r="D79" s="3" t="s">
        <v>7</v>
      </c>
      <c r="E79" s="3" t="s">
        <v>10</v>
      </c>
      <c r="F79" s="3">
        <v>92</v>
      </c>
      <c r="G79" s="4">
        <v>2.6157407410209998E-3</v>
      </c>
      <c r="H79" s="13" t="str" cm="1">
        <f t="array" ref="H79">IF(AND(E79&lt;&gt;"",OR(D79="완충",D79="충전중"),D78="운행"),A79-IFERROR(INDEX(A$2:A78,MAX((E$2:E78=E79)*((D$2:D78="완충")+(D$2:D78="충전중"))*(ROW(E$2:E78)))-1),INDEX(A$2:A78,MATCH(E79,E$2:E78,0))),"")</f>
        <v/>
      </c>
    </row>
    <row r="80" spans="1:8" x14ac:dyDescent="0.3">
      <c r="A80" s="11">
        <v>45888.684236111112</v>
      </c>
      <c r="B80" s="3">
        <f t="shared" si="14"/>
        <v>8</v>
      </c>
      <c r="C80" s="12">
        <f t="shared" si="15"/>
        <v>45888</v>
      </c>
      <c r="D80" s="3" t="s">
        <v>7</v>
      </c>
      <c r="E80" s="3" t="s">
        <v>10</v>
      </c>
      <c r="F80" s="3">
        <v>92</v>
      </c>
      <c r="G80" s="4">
        <v>6.2268518522614613E-3</v>
      </c>
      <c r="H80" s="13" t="str" cm="1">
        <f t="array" ref="H80">IF(AND(E80&lt;&gt;"",OR(D80="완충",D80="충전중"),D79="운행"),A80-IFERROR(INDEX(A$2:A79,MAX((E$2:E79=E80)*((D$2:D79="완충")+(D$2:D79="충전중"))*(ROW(E$2:E79)))-1),INDEX(A$2:A79,MATCH(E80,E$2:E79,0))),"")</f>
        <v/>
      </c>
    </row>
    <row r="81" spans="1:10" x14ac:dyDescent="0.3">
      <c r="A81" s="11">
        <v>45888.690462962964</v>
      </c>
      <c r="B81" s="3">
        <f t="shared" si="14"/>
        <v>8</v>
      </c>
      <c r="C81" s="12">
        <f t="shared" si="15"/>
        <v>45888</v>
      </c>
      <c r="D81" s="3" t="s">
        <v>7</v>
      </c>
      <c r="E81" s="3" t="s">
        <v>10</v>
      </c>
      <c r="F81" s="3">
        <v>92</v>
      </c>
      <c r="G81" s="4">
        <v>6.9444444452528842E-3</v>
      </c>
      <c r="H81" s="13" t="str" cm="1">
        <f t="array" ref="H81">IF(AND(E81&lt;&gt;"",OR(D81="완충",D81="충전중"),D80="운행"),A81-IFERROR(INDEX(A$2:A80,MAX((E$2:E80=E81)*((D$2:D80="완충")+(D$2:D80="충전중"))*(ROW(E$2:E80)))-1),INDEX(A$2:A80,MATCH(E81,E$2:E80,0))),"")</f>
        <v/>
      </c>
    </row>
    <row r="82" spans="1:10" x14ac:dyDescent="0.3">
      <c r="A82" s="11">
        <v>45888.69740740741</v>
      </c>
      <c r="B82" s="3">
        <f t="shared" si="14"/>
        <v>8</v>
      </c>
      <c r="C82" s="12">
        <f t="shared" si="15"/>
        <v>45888</v>
      </c>
      <c r="D82" s="3" t="s">
        <v>7</v>
      </c>
      <c r="E82" s="3" t="s">
        <v>10</v>
      </c>
      <c r="F82" s="3">
        <v>92</v>
      </c>
      <c r="G82" s="4">
        <v>2.4074074026430026E-3</v>
      </c>
      <c r="H82" s="13" t="str" cm="1">
        <f t="array" ref="H82">IF(AND(E82&lt;&gt;"",OR(D82="완충",D82="충전중"),D81="운행"),A82-IFERROR(INDEX(A$2:A81,MAX((E$2:E81=E82)*((D$2:D81="완충")+(D$2:D81="충전중"))*(ROW(E$2:E81)))-1),INDEX(A$2:A81,MATCH(E82,E$2:E81,0))),"")</f>
        <v/>
      </c>
    </row>
    <row r="83" spans="1:10" x14ac:dyDescent="0.3">
      <c r="A83" s="11">
        <v>45888.699814814812</v>
      </c>
      <c r="B83" s="3">
        <f t="shared" si="14"/>
        <v>8</v>
      </c>
      <c r="C83" s="12">
        <f t="shared" si="15"/>
        <v>45888</v>
      </c>
      <c r="D83" s="3" t="s">
        <v>7</v>
      </c>
      <c r="E83" s="3" t="s">
        <v>10</v>
      </c>
      <c r="F83" s="3">
        <v>92</v>
      </c>
      <c r="G83" s="4">
        <v>0</v>
      </c>
      <c r="H83" s="13" t="str" cm="1">
        <f t="array" ref="H83">IF(AND(E83&lt;&gt;"",OR(D83="완충",D83="충전중"),D82="운행"),A83-IFERROR(INDEX(A$2:A82,MAX((E$2:E82=E83)*((D$2:D82="완충")+(D$2:D82="충전중"))*(ROW(E$2:E82)))-1),INDEX(A$2:A82,MATCH(E83,E$2:E82,0))),"")</f>
        <v/>
      </c>
    </row>
    <row r="84" spans="1:10" x14ac:dyDescent="0.3">
      <c r="A84" s="11">
        <v>45890.397129629629</v>
      </c>
      <c r="B84" s="3">
        <f t="shared" si="14"/>
        <v>8</v>
      </c>
      <c r="C84" s="12">
        <f t="shared" si="15"/>
        <v>45890</v>
      </c>
      <c r="D84" s="3" t="s">
        <v>7</v>
      </c>
      <c r="E84" s="3" t="s">
        <v>10</v>
      </c>
      <c r="F84" s="3">
        <v>92</v>
      </c>
      <c r="G84" s="4">
        <v>0</v>
      </c>
      <c r="H84" s="13" t="str" cm="1">
        <f t="array" ref="H84">IF(AND(E84&lt;&gt;"",OR(D84="완충",D84="충전중"),D83="운행"),A84-IFERROR(INDEX(A$2:A83,MAX((E$2:E83=E84)*((D$2:D83="완충")+(D$2:D83="충전중"))*(ROW(E$2:E83)))-1),INDEX(A$2:A83,MATCH(E84,E$2:E83,0))),"")</f>
        <v/>
      </c>
    </row>
    <row r="85" spans="1:10" x14ac:dyDescent="0.3">
      <c r="A85" s="11">
        <v>45891.551921296297</v>
      </c>
      <c r="B85" s="3">
        <f t="shared" si="14"/>
        <v>8</v>
      </c>
      <c r="C85" s="12">
        <f t="shared" si="15"/>
        <v>45891</v>
      </c>
      <c r="D85" s="3" t="s">
        <v>7</v>
      </c>
      <c r="E85" s="3" t="s">
        <v>10</v>
      </c>
      <c r="F85" s="3">
        <v>92</v>
      </c>
      <c r="G85" s="4">
        <v>5.8564814826240763E-3</v>
      </c>
      <c r="H85" s="13" t="str" cm="1">
        <f t="array" ref="H85">IF(AND(E85&lt;&gt;"",OR(D85="완충",D85="충전중"),D84="운행"),A85-IFERROR(INDEX(A$2:A84,MAX((E$2:E84=E85)*((D$2:D84="완충")+(D$2:D84="충전중"))*(ROW(E$2:E84)))-1),INDEX(A$2:A84,MATCH(E85,E$2:E84,0))),"")</f>
        <v/>
      </c>
    </row>
    <row r="86" spans="1:10" x14ac:dyDescent="0.3">
      <c r="A86" s="11">
        <v>45891.55777777778</v>
      </c>
      <c r="B86" s="3">
        <f t="shared" si="14"/>
        <v>8</v>
      </c>
      <c r="C86" s="12">
        <f t="shared" si="15"/>
        <v>45891</v>
      </c>
      <c r="D86" s="3" t="s">
        <v>7</v>
      </c>
      <c r="E86" s="3" t="s">
        <v>10</v>
      </c>
      <c r="F86" s="3">
        <v>92</v>
      </c>
      <c r="G86" s="4">
        <v>2.5925925874616951E-3</v>
      </c>
      <c r="H86" s="13" t="str" cm="1">
        <f t="array" ref="H86">IF(AND(E86&lt;&gt;"",OR(D86="완충",D86="충전중"),D85="운행"),A86-IFERROR(INDEX(A$2:A85,MAX((E$2:E85=E86)*((D$2:D85="완충")+(D$2:D85="충전중"))*(ROW(E$2:E85)))-1),INDEX(A$2:A85,MATCH(E86,E$2:E85,0))),"")</f>
        <v/>
      </c>
    </row>
    <row r="87" spans="1:10" x14ac:dyDescent="0.3">
      <c r="A87" s="11">
        <v>45891.560370370367</v>
      </c>
      <c r="B87" s="3">
        <f t="shared" si="14"/>
        <v>8</v>
      </c>
      <c r="C87" s="12">
        <f t="shared" si="15"/>
        <v>45891</v>
      </c>
      <c r="D87" s="3" t="s">
        <v>7</v>
      </c>
      <c r="E87" s="3" t="s">
        <v>10</v>
      </c>
      <c r="F87" s="3">
        <v>92</v>
      </c>
      <c r="G87" s="4">
        <v>0</v>
      </c>
      <c r="H87" s="13" t="str" cm="1">
        <f t="array" ref="H87">IF(AND(E87&lt;&gt;"",OR(D87="완충",D87="충전중"),D86="운행"),A87-IFERROR(INDEX(A$2:A86,MAX((E$2:E86=E87)*((D$2:D86="완충")+(D$2:D86="충전중"))*(ROW(E$2:E86)))-1),INDEX(A$2:A86,MATCH(E87,E$2:E86,0))),"")</f>
        <v/>
      </c>
    </row>
    <row r="88" spans="1:10" x14ac:dyDescent="0.3">
      <c r="A88" s="11">
        <v>45895.615914351853</v>
      </c>
      <c r="B88" s="3">
        <f t="shared" si="14"/>
        <v>8</v>
      </c>
      <c r="C88" s="12">
        <f t="shared" si="15"/>
        <v>45895</v>
      </c>
      <c r="D88" s="3" t="s">
        <v>7</v>
      </c>
      <c r="E88" s="3" t="s">
        <v>10</v>
      </c>
      <c r="F88" s="3">
        <v>92</v>
      </c>
      <c r="G88" s="4">
        <v>6.2152777754818089E-3</v>
      </c>
      <c r="H88" s="13" t="str" cm="1">
        <f t="array" ref="H88">IF(AND(E88&lt;&gt;"",OR(D88="완충",D88="충전중"),D87="운행"),A88-IFERROR(INDEX(A$2:A87,MAX((E$2:E87=E88)*((D$2:D87="완충")+(D$2:D87="충전중"))*(ROW(E$2:E87)))-1),INDEX(A$2:A87,MATCH(E88,E$2:E87,0))),"")</f>
        <v/>
      </c>
    </row>
    <row r="89" spans="1:10" x14ac:dyDescent="0.3">
      <c r="A89" s="11">
        <v>45895.622129629628</v>
      </c>
      <c r="B89" s="3">
        <f t="shared" si="14"/>
        <v>8</v>
      </c>
      <c r="C89" s="12">
        <f t="shared" si="15"/>
        <v>45895</v>
      </c>
      <c r="D89" s="3" t="s">
        <v>7</v>
      </c>
      <c r="E89" s="3" t="s">
        <v>10</v>
      </c>
      <c r="F89" s="3">
        <v>92</v>
      </c>
      <c r="G89" s="4">
        <v>6.9444444452528842E-3</v>
      </c>
      <c r="H89" s="13" t="str" cm="1">
        <f t="array" ref="H89">IF(AND(E89&lt;&gt;"",OR(D89="완충",D89="충전중"),D88="운행"),A89-IFERROR(INDEX(A$2:A88,MAX((E$2:E88=E89)*((D$2:D88="완충")+(D$2:D88="충전중"))*(ROW(E$2:E88)))-1),INDEX(A$2:A88,MATCH(E89,E$2:E88,0))),"")</f>
        <v/>
      </c>
    </row>
    <row r="90" spans="1:10" x14ac:dyDescent="0.3">
      <c r="A90" s="11">
        <v>45895.629074074073</v>
      </c>
      <c r="B90" s="3">
        <f t="shared" si="14"/>
        <v>8</v>
      </c>
      <c r="C90" s="12">
        <f t="shared" si="15"/>
        <v>45895</v>
      </c>
      <c r="D90" s="3" t="s">
        <v>8</v>
      </c>
      <c r="E90" s="3" t="s">
        <v>10</v>
      </c>
      <c r="F90" s="3">
        <v>96</v>
      </c>
      <c r="G90" s="4">
        <v>6.9444444452528842E-3</v>
      </c>
      <c r="H90" s="13" cm="1">
        <f t="array" ref="H90">IF(AND(E90&lt;&gt;"",OR(D90="완충",D90="충전중"),D89="운행"),A90-IFERROR(INDEX(A$2:A89,MAX((E$2:E89=E90)*((D$2:D89="완충")+(D$2:D89="충전중"))*(ROW(E$2:E89)))-1),INDEX(A$2:A89,MATCH(E90,E$2:E89,0))),"")</f>
        <v>42.906944444446708</v>
      </c>
      <c r="J90" s="13">
        <f>A90-A2</f>
        <v>42.906944444446708</v>
      </c>
    </row>
    <row r="91" spans="1:10" x14ac:dyDescent="0.3">
      <c r="A91" s="11">
        <v>45895.636018518519</v>
      </c>
      <c r="B91" s="3">
        <f t="shared" si="14"/>
        <v>8</v>
      </c>
      <c r="C91" s="12">
        <f t="shared" si="15"/>
        <v>45895</v>
      </c>
      <c r="D91" s="3" t="s">
        <v>9</v>
      </c>
      <c r="E91" s="3" t="s">
        <v>10</v>
      </c>
      <c r="F91" s="3">
        <v>100</v>
      </c>
      <c r="G91" s="4">
        <v>6.9444444452528842E-3</v>
      </c>
      <c r="H91" s="13" t="str" cm="1">
        <f t="array" ref="H91">IF(AND(E91&lt;&gt;"",OR(D91="완충",D91="충전중"),D90="운행"),A91-IFERROR(INDEX(A$2:A90,MAX((E$2:E90=E91)*((D$2:D90="완충")+(D$2:D90="충전중"))*(ROW(E$2:E90)))-1),INDEX(A$2:A90,MATCH(E91,E$2:E90,0))),"")</f>
        <v/>
      </c>
    </row>
    <row r="92" spans="1:10" x14ac:dyDescent="0.3">
      <c r="A92" s="11">
        <v>45895.642962962964</v>
      </c>
      <c r="B92" s="3">
        <f t="shared" si="14"/>
        <v>8</v>
      </c>
      <c r="C92" s="12">
        <f t="shared" si="15"/>
        <v>45895</v>
      </c>
      <c r="D92" s="3" t="s">
        <v>9</v>
      </c>
      <c r="E92" s="3" t="s">
        <v>10</v>
      </c>
      <c r="F92" s="3">
        <v>100</v>
      </c>
      <c r="G92" s="4">
        <v>6.9444444452528842E-3</v>
      </c>
      <c r="H92" s="13" t="str" cm="1">
        <f t="array" ref="H92">IF(AND(E92&lt;&gt;"",OR(D92="완충",D92="충전중"),D91="운행"),A92-IFERROR(INDEX(A$2:A91,MAX((E$2:E91=E92)*((D$2:D91="완충")+(D$2:D91="충전중"))*(ROW(E$2:E91)))-1),INDEX(A$2:A91,MATCH(E92,E$2:E91,0))),"")</f>
        <v/>
      </c>
    </row>
    <row r="93" spans="1:10" x14ac:dyDescent="0.3">
      <c r="A93" s="11">
        <v>45895.649907407409</v>
      </c>
      <c r="B93" s="3">
        <f t="shared" si="14"/>
        <v>8</v>
      </c>
      <c r="C93" s="12">
        <f t="shared" si="15"/>
        <v>45895</v>
      </c>
      <c r="D93" s="3" t="s">
        <v>9</v>
      </c>
      <c r="E93" s="3" t="s">
        <v>10</v>
      </c>
      <c r="F93" s="3">
        <v>100</v>
      </c>
      <c r="G93" s="4">
        <v>6.9444444452528842E-3</v>
      </c>
      <c r="H93" s="13" t="str" cm="1">
        <f t="array" ref="H93">IF(AND(E93&lt;&gt;"",OR(D93="완충",D93="충전중"),D92="운행"),A93-IFERROR(INDEX(A$2:A92,MAX((E$2:E92=E93)*((D$2:D92="완충")+(D$2:D92="충전중"))*(ROW(E$2:E92)))-1),INDEX(A$2:A92,MATCH(E93,E$2:E92,0))),"")</f>
        <v/>
      </c>
    </row>
    <row r="94" spans="1:10" x14ac:dyDescent="0.3">
      <c r="A94" s="11">
        <v>45895.656851851854</v>
      </c>
      <c r="B94" s="3">
        <f t="shared" si="14"/>
        <v>8</v>
      </c>
      <c r="C94" s="12">
        <f t="shared" si="15"/>
        <v>45895</v>
      </c>
      <c r="D94" s="3" t="s">
        <v>9</v>
      </c>
      <c r="E94" s="3" t="s">
        <v>10</v>
      </c>
      <c r="F94" s="3">
        <v>100</v>
      </c>
      <c r="G94" s="4">
        <v>6.9444444452528842E-3</v>
      </c>
      <c r="H94" s="13" t="str" cm="1">
        <f t="array" ref="H94">IF(AND(E94&lt;&gt;"",OR(D94="완충",D94="충전중"),D93="운행"),A94-IFERROR(INDEX(A$2:A93,MAX((E$2:E93=E94)*((D$2:D93="완충")+(D$2:D93="충전중"))*(ROW(E$2:E93)))-1),INDEX(A$2:A93,MATCH(E94,E$2:E93,0))),"")</f>
        <v/>
      </c>
    </row>
    <row r="95" spans="1:10" x14ac:dyDescent="0.3">
      <c r="A95" s="11">
        <v>45895.6637962963</v>
      </c>
      <c r="B95" s="3">
        <f t="shared" si="14"/>
        <v>8</v>
      </c>
      <c r="C95" s="12">
        <f t="shared" si="15"/>
        <v>45895</v>
      </c>
      <c r="D95" s="3" t="s">
        <v>9</v>
      </c>
      <c r="E95" s="3" t="s">
        <v>10</v>
      </c>
      <c r="F95" s="3">
        <v>100</v>
      </c>
      <c r="G95" s="4">
        <v>6.9444444379769266E-3</v>
      </c>
      <c r="H95" s="13" t="str" cm="1">
        <f t="array" ref="H95">IF(AND(E95&lt;&gt;"",OR(D95="완충",D95="충전중"),D94="운행"),A95-IFERROR(INDEX(A$2:A94,MAX((E$2:E94=E95)*((D$2:D94="완충")+(D$2:D94="충전중"))*(ROW(E$2:E94)))-1),INDEX(A$2:A94,MATCH(E95,E$2:E94,0))),"")</f>
        <v/>
      </c>
    </row>
    <row r="96" spans="1:10" x14ac:dyDescent="0.3">
      <c r="A96" s="11">
        <v>45895.670740740738</v>
      </c>
      <c r="B96" s="3">
        <f t="shared" si="14"/>
        <v>8</v>
      </c>
      <c r="C96" s="12">
        <f t="shared" si="15"/>
        <v>45895</v>
      </c>
      <c r="D96" s="3" t="s">
        <v>9</v>
      </c>
      <c r="E96" s="3" t="s">
        <v>10</v>
      </c>
      <c r="F96" s="3">
        <v>100</v>
      </c>
      <c r="G96" s="4">
        <v>6.9560185220325366E-3</v>
      </c>
      <c r="H96" s="13" t="str" cm="1">
        <f t="array" ref="H96">IF(AND(E96&lt;&gt;"",OR(D96="완충",D96="충전중"),D95="운행"),A96-IFERROR(INDEX(A$2:A95,MAX((E$2:E95=E96)*((D$2:D95="완충")+(D$2:D95="충전중"))*(ROW(E$2:E95)))-1),INDEX(A$2:A95,MATCH(E96,E$2:E95,0))),"")</f>
        <v/>
      </c>
    </row>
    <row r="97" spans="1:8" x14ac:dyDescent="0.3">
      <c r="A97" s="11">
        <v>45895.67769675926</v>
      </c>
      <c r="B97" s="3">
        <f t="shared" si="14"/>
        <v>8</v>
      </c>
      <c r="C97" s="12">
        <f t="shared" si="15"/>
        <v>45895</v>
      </c>
      <c r="D97" s="3" t="s">
        <v>9</v>
      </c>
      <c r="E97" s="3" t="s">
        <v>10</v>
      </c>
      <c r="F97" s="3">
        <v>100</v>
      </c>
      <c r="G97" s="4">
        <v>6.9328703684732318E-3</v>
      </c>
      <c r="H97" s="13" t="str" cm="1">
        <f t="array" ref="H97">IF(AND(E97&lt;&gt;"",OR(D97="완충",D97="충전중"),D96="운행"),A97-IFERROR(INDEX(A$2:A96,MAX((E$2:E96=E97)*((D$2:D96="완충")+(D$2:D96="충전중"))*(ROW(E$2:E96)))-1),INDEX(A$2:A96,MATCH(E97,E$2:E96,0))),"")</f>
        <v/>
      </c>
    </row>
    <row r="98" spans="1:8" x14ac:dyDescent="0.3">
      <c r="A98" s="11">
        <v>45895.684629629628</v>
      </c>
      <c r="B98" s="3">
        <f t="shared" si="14"/>
        <v>8</v>
      </c>
      <c r="C98" s="12">
        <f t="shared" si="15"/>
        <v>45895</v>
      </c>
      <c r="D98" s="3" t="s">
        <v>9</v>
      </c>
      <c r="E98" s="3" t="s">
        <v>10</v>
      </c>
      <c r="F98" s="3">
        <v>100</v>
      </c>
      <c r="G98" s="4">
        <v>6.9560185220325366E-3</v>
      </c>
      <c r="H98" s="13" t="str" cm="1">
        <f t="array" ref="H98">IF(AND(E98&lt;&gt;"",OR(D98="완충",D98="충전중"),D97="운행"),A98-IFERROR(INDEX(A$2:A97,MAX((E$2:E97=E98)*((D$2:D97="완충")+(D$2:D97="충전중"))*(ROW(E$2:E97)))-1),INDEX(A$2:A97,MATCH(E98,E$2:E97,0))),"")</f>
        <v/>
      </c>
    </row>
    <row r="99" spans="1:8" x14ac:dyDescent="0.3">
      <c r="A99" s="11">
        <v>45895.69158564815</v>
      </c>
      <c r="B99" s="3">
        <f t="shared" si="14"/>
        <v>8</v>
      </c>
      <c r="C99" s="12">
        <f t="shared" si="15"/>
        <v>45895</v>
      </c>
      <c r="D99" s="3" t="s">
        <v>9</v>
      </c>
      <c r="E99" s="3" t="s">
        <v>10</v>
      </c>
      <c r="F99" s="3">
        <v>100</v>
      </c>
      <c r="G99" s="4">
        <v>6.9444444452528842E-3</v>
      </c>
      <c r="H99" s="13" t="str" cm="1">
        <f t="array" ref="H99">IF(AND(E99&lt;&gt;"",OR(D99="완충",D99="충전중"),D98="운행"),A99-IFERROR(INDEX(A$2:A98,MAX((E$2:E98=E99)*((D$2:D98="완충")+(D$2:D98="충전중"))*(ROW(E$2:E98)))-1),INDEX(A$2:A98,MATCH(E99,E$2:E98,0))),"")</f>
        <v/>
      </c>
    </row>
    <row r="100" spans="1:8" x14ac:dyDescent="0.3">
      <c r="A100" s="11">
        <v>45895.698530092595</v>
      </c>
      <c r="B100" s="3">
        <f t="shared" si="14"/>
        <v>8</v>
      </c>
      <c r="C100" s="12">
        <f t="shared" si="15"/>
        <v>45895</v>
      </c>
      <c r="D100" s="3" t="s">
        <v>9</v>
      </c>
      <c r="E100" s="3" t="s">
        <v>10</v>
      </c>
      <c r="F100" s="3">
        <v>100</v>
      </c>
      <c r="G100" s="4">
        <v>4.3981480848742649E-4</v>
      </c>
      <c r="H100" s="13" t="str" cm="1">
        <f t="array" ref="H100">IF(AND(E100&lt;&gt;"",OR(D100="완충",D100="충전중"),D99="운행"),A100-IFERROR(INDEX(A$2:A99,MAX((E$2:E99=E100)*((D$2:D99="완충")+(D$2:D99="충전중"))*(ROW(E$2:E99)))-1),INDEX(A$2:A99,MATCH(E100,E$2:E99,0))),"")</f>
        <v/>
      </c>
    </row>
    <row r="101" spans="1:8" x14ac:dyDescent="0.3">
      <c r="A101" s="11">
        <v>45895.698969907404</v>
      </c>
      <c r="B101" s="3">
        <f t="shared" si="14"/>
        <v>8</v>
      </c>
      <c r="C101" s="12">
        <f t="shared" si="15"/>
        <v>45895</v>
      </c>
      <c r="D101" s="3" t="s">
        <v>9</v>
      </c>
      <c r="E101" s="3" t="s">
        <v>10</v>
      </c>
      <c r="F101" s="3">
        <v>100</v>
      </c>
      <c r="G101" s="4">
        <v>1.0185185237787664E-3</v>
      </c>
      <c r="H101" s="13" t="str" cm="1">
        <f t="array" ref="H101">IF(AND(E101&lt;&gt;"",OR(D101="완충",D101="충전중"),D100="운행"),A101-IFERROR(INDEX(A$2:A100,MAX((E$2:E100=E101)*((D$2:D100="완충")+(D$2:D100="충전중"))*(ROW(E$2:E100)))-1),INDEX(A$2:A100,MATCH(E101,E$2:E100,0))),"")</f>
        <v/>
      </c>
    </row>
    <row r="102" spans="1:8" x14ac:dyDescent="0.3">
      <c r="A102" s="11">
        <v>45895.699988425928</v>
      </c>
      <c r="B102" s="3">
        <f t="shared" si="14"/>
        <v>8</v>
      </c>
      <c r="C102" s="12">
        <f t="shared" si="15"/>
        <v>45895</v>
      </c>
      <c r="D102" s="3" t="s">
        <v>7</v>
      </c>
      <c r="E102" s="3" t="s">
        <v>10</v>
      </c>
      <c r="F102" s="3">
        <v>100</v>
      </c>
      <c r="G102" s="4">
        <v>1.1921296245418489E-3</v>
      </c>
      <c r="H102" s="13" t="str" cm="1">
        <f t="array" ref="H102">IF(AND(E102&lt;&gt;"",OR(D102="완충",D102="충전중"),D101="운행"),A102-IFERROR(INDEX(A$2:A101,MAX((E$2:E101=E102)*((D$2:D101="완충")+(D$2:D101="충전중"))*(ROW(E$2:E101)))-1),INDEX(A$2:A101,MATCH(E102,E$2:E101,0))),"")</f>
        <v/>
      </c>
    </row>
    <row r="103" spans="1:8" x14ac:dyDescent="0.3">
      <c r="A103" s="11">
        <v>45895.701180555552</v>
      </c>
      <c r="B103" s="3">
        <f t="shared" si="14"/>
        <v>8</v>
      </c>
      <c r="C103" s="12">
        <f t="shared" si="15"/>
        <v>45895</v>
      </c>
      <c r="D103" s="3" t="s">
        <v>7</v>
      </c>
      <c r="E103" s="3" t="s">
        <v>10</v>
      </c>
      <c r="F103" s="3">
        <v>100</v>
      </c>
      <c r="G103" s="4">
        <v>4.5138889254303649E-4</v>
      </c>
      <c r="H103" s="13" t="str" cm="1">
        <f t="array" ref="H103">IF(AND(E103&lt;&gt;"",OR(D103="완충",D103="충전중"),D102="운행"),A103-IFERROR(INDEX(A$2:A102,MAX((E$2:E102=E103)*((D$2:D102="완충")+(D$2:D102="충전중"))*(ROW(E$2:E102)))-1),INDEX(A$2:A102,MATCH(E103,E$2:E102,0))),"")</f>
        <v/>
      </c>
    </row>
    <row r="104" spans="1:8" x14ac:dyDescent="0.3">
      <c r="A104" s="11">
        <v>45895.701631944445</v>
      </c>
      <c r="B104" s="3">
        <f t="shared" si="14"/>
        <v>8</v>
      </c>
      <c r="C104" s="12">
        <f t="shared" si="15"/>
        <v>45895</v>
      </c>
      <c r="D104" s="3" t="s">
        <v>7</v>
      </c>
      <c r="E104" s="3" t="s">
        <v>10</v>
      </c>
      <c r="F104" s="3">
        <v>100</v>
      </c>
      <c r="G104" s="4">
        <v>8.5648147796746343E-4</v>
      </c>
      <c r="H104" s="13" t="str" cm="1">
        <f t="array" ref="H104">IF(AND(E104&lt;&gt;"",OR(D104="완충",D104="충전중"),D103="운행"),A104-IFERROR(INDEX(A$2:A103,MAX((E$2:E103=E104)*((D$2:D103="완충")+(D$2:D103="충전중"))*(ROW(E$2:E103)))-1),INDEX(A$2:A103,MATCH(E104,E$2:E103,0))),"")</f>
        <v/>
      </c>
    </row>
    <row r="105" spans="1:8" x14ac:dyDescent="0.3">
      <c r="A105" s="11">
        <v>45895.702488425923</v>
      </c>
      <c r="B105" s="3">
        <f t="shared" si="14"/>
        <v>8</v>
      </c>
      <c r="C105" s="12">
        <f t="shared" si="15"/>
        <v>45895</v>
      </c>
      <c r="D105" s="3" t="s">
        <v>7</v>
      </c>
      <c r="E105" s="3" t="s">
        <v>10</v>
      </c>
      <c r="F105" s="3">
        <v>100</v>
      </c>
      <c r="G105" s="4">
        <v>4.5138889254303649E-4</v>
      </c>
      <c r="H105" s="13" t="str" cm="1">
        <f t="array" ref="H105">IF(AND(E105&lt;&gt;"",OR(D105="완충",D105="충전중"),D104="운행"),A105-IFERROR(INDEX(A$2:A104,MAX((E$2:E104=E105)*((D$2:D104="완충")+(D$2:D104="충전중"))*(ROW(E$2:E104)))-1),INDEX(A$2:A104,MATCH(E105,E$2:E104,0))),"")</f>
        <v/>
      </c>
    </row>
    <row r="106" spans="1:8" hidden="1" x14ac:dyDescent="0.3">
      <c r="A106" s="11">
        <v>45895.702939814815</v>
      </c>
      <c r="B106" s="3">
        <f t="shared" si="14"/>
        <v>8</v>
      </c>
      <c r="C106" s="12">
        <f t="shared" si="15"/>
        <v>45895</v>
      </c>
      <c r="D106" s="3" t="s">
        <v>7</v>
      </c>
      <c r="E106" s="3" t="s">
        <v>10</v>
      </c>
      <c r="F106" s="3">
        <v>100</v>
      </c>
      <c r="G106" s="4">
        <v>1.8055555556202307E-3</v>
      </c>
      <c r="H106" s="13" t="str" cm="1">
        <f t="array" ref="H106">IF(AND(E106&lt;&gt;"",OR(D106="완충",D106="충전중"),D105="운행"),A106-IFERROR(INDEX(A$2:A105,MAX((E$2:E105=E106)*((D$2:D105="완충")+(D$2:D105="충전중"))*(ROW(E$2:E105)))-1),INDEX(A$2:A105,MATCH(E106,E$2:E105,0))),"")</f>
        <v/>
      </c>
    </row>
    <row r="107" spans="1:8" hidden="1" x14ac:dyDescent="0.3">
      <c r="A107" s="11">
        <v>45895.704745370371</v>
      </c>
      <c r="B107" s="3">
        <f t="shared" si="14"/>
        <v>8</v>
      </c>
      <c r="C107" s="12">
        <f t="shared" si="15"/>
        <v>45895</v>
      </c>
      <c r="D107" s="3" t="s">
        <v>7</v>
      </c>
      <c r="E107" s="3" t="s">
        <v>10</v>
      </c>
      <c r="F107" s="3">
        <v>100</v>
      </c>
      <c r="G107" s="4">
        <v>4.5138888526707888E-4</v>
      </c>
      <c r="H107" s="13" t="str" cm="1">
        <f t="array" ref="H107">IF(AND(E107&lt;&gt;"",OR(D107="완충",D107="충전중"),D106="운행"),A107-IFERROR(INDEX(A$2:A106,MAX((E$2:E106=E107)*((D$2:D106="완충")+(D$2:D106="충전중"))*(ROW(E$2:E106)))-1),INDEX(A$2:A106,MATCH(E107,E$2:E106,0))),"")</f>
        <v/>
      </c>
    </row>
    <row r="108" spans="1:8" hidden="1" x14ac:dyDescent="0.3">
      <c r="A108" s="11">
        <v>45895.705196759256</v>
      </c>
      <c r="B108" s="3">
        <f t="shared" si="14"/>
        <v>8</v>
      </c>
      <c r="C108" s="12">
        <f t="shared" si="15"/>
        <v>45895</v>
      </c>
      <c r="D108" s="3" t="s">
        <v>7</v>
      </c>
      <c r="E108" s="3" t="s">
        <v>10</v>
      </c>
      <c r="F108" s="3">
        <v>100</v>
      </c>
      <c r="G108" s="4">
        <v>4.5138889254303649E-4</v>
      </c>
      <c r="H108" s="13" t="str" cm="1">
        <f t="array" ref="H108">IF(AND(E108&lt;&gt;"",OR(D108="완충",D108="충전중"),D107="운행"),A108-IFERROR(INDEX(A$2:A107,MAX((E$2:E107=E108)*((D$2:D107="완충")+(D$2:D107="충전중"))*(ROW(E$2:E107)))-1),INDEX(A$2:A107,MATCH(E108,E$2:E107,0))),"")</f>
        <v/>
      </c>
    </row>
    <row r="109" spans="1:8" hidden="1" x14ac:dyDescent="0.3">
      <c r="A109" s="11">
        <v>45895.705648148149</v>
      </c>
      <c r="B109" s="3">
        <f t="shared" si="14"/>
        <v>8</v>
      </c>
      <c r="C109" s="12">
        <f t="shared" si="15"/>
        <v>45895</v>
      </c>
      <c r="D109" s="3" t="s">
        <v>7</v>
      </c>
      <c r="E109" s="3" t="s">
        <v>10</v>
      </c>
      <c r="F109" s="3">
        <v>100</v>
      </c>
      <c r="G109" s="4">
        <v>6.9444444452528842E-3</v>
      </c>
      <c r="H109" s="13" t="str" cm="1">
        <f t="array" ref="H109">IF(AND(E109&lt;&gt;"",OR(D109="완충",D109="충전중"),D108="운행"),A109-IFERROR(INDEX(A$2:A108,MAX((E$2:E108=E109)*((D$2:D108="완충")+(D$2:D108="충전중"))*(ROW(E$2:E108)))-1),INDEX(A$2:A108,MATCH(E109,E$2:E108,0))),"")</f>
        <v/>
      </c>
    </row>
    <row r="110" spans="1:8" hidden="1" x14ac:dyDescent="0.3">
      <c r="A110" s="11">
        <v>45895.712592592594</v>
      </c>
      <c r="B110" s="3">
        <f t="shared" si="14"/>
        <v>8</v>
      </c>
      <c r="C110" s="12">
        <f t="shared" si="15"/>
        <v>45895</v>
      </c>
      <c r="D110" s="3" t="s">
        <v>7</v>
      </c>
      <c r="E110" s="3" t="s">
        <v>10</v>
      </c>
      <c r="F110" s="3">
        <v>100</v>
      </c>
      <c r="G110" s="4">
        <v>1.4930555553291924E-3</v>
      </c>
      <c r="H110" s="13" t="str" cm="1">
        <f t="array" ref="H110">IF(AND(E110&lt;&gt;"",OR(D110="완충",D110="충전중"),D109="운행"),A110-IFERROR(INDEX(A$2:A109,MAX((E$2:E109=E110)*((D$2:D109="완충")+(D$2:D109="충전중"))*(ROW(E$2:E109)))-1),INDEX(A$2:A109,MATCH(E110,E$2:E109,0))),"")</f>
        <v/>
      </c>
    </row>
    <row r="111" spans="1:8" hidden="1" x14ac:dyDescent="0.3">
      <c r="A111" s="11">
        <v>45895.714085648149</v>
      </c>
      <c r="B111" s="3">
        <f t="shared" si="14"/>
        <v>8</v>
      </c>
      <c r="C111" s="12">
        <f t="shared" si="15"/>
        <v>45895</v>
      </c>
      <c r="D111" s="3" t="s">
        <v>7</v>
      </c>
      <c r="E111" s="3" t="s">
        <v>10</v>
      </c>
      <c r="F111" s="3">
        <v>100</v>
      </c>
      <c r="G111" s="4">
        <v>4.5138888526707888E-4</v>
      </c>
      <c r="H111" s="13" t="str" cm="1">
        <f t="array" ref="H111">IF(AND(E111&lt;&gt;"",OR(D111="완충",D111="충전중"),D110="운행"),A111-IFERROR(INDEX(A$2:A110,MAX((E$2:E110=E111)*((D$2:D110="완충")+(D$2:D110="충전중"))*(ROW(E$2:E110)))-1),INDEX(A$2:A110,MATCH(E111,E$2:E110,0))),"")</f>
        <v/>
      </c>
    </row>
    <row r="112" spans="1:8" hidden="1" x14ac:dyDescent="0.3">
      <c r="A112" s="11">
        <v>45895.714537037034</v>
      </c>
      <c r="B112" s="3">
        <f t="shared" si="14"/>
        <v>8</v>
      </c>
      <c r="C112" s="12">
        <f t="shared" si="15"/>
        <v>45895</v>
      </c>
      <c r="D112" s="3" t="s">
        <v>7</v>
      </c>
      <c r="E112" s="3" t="s">
        <v>10</v>
      </c>
      <c r="F112" s="3">
        <v>100</v>
      </c>
      <c r="G112" s="4">
        <v>4.5949074119562283E-3</v>
      </c>
      <c r="H112" s="13" t="str" cm="1">
        <f t="array" ref="H112">IF(AND(E112&lt;&gt;"",OR(D112="완충",D112="충전중"),D111="운행"),A112-IFERROR(INDEX(A$2:A111,MAX((E$2:E111=E112)*((D$2:D111="완충")+(D$2:D111="충전중"))*(ROW(E$2:E111)))-1),INDEX(A$2:A111,MATCH(E112,E$2:E111,0))),"")</f>
        <v/>
      </c>
    </row>
    <row r="113" spans="1:8" hidden="1" x14ac:dyDescent="0.3">
      <c r="A113" s="11">
        <v>45895.719131944446</v>
      </c>
      <c r="B113" s="3">
        <f t="shared" si="14"/>
        <v>8</v>
      </c>
      <c r="C113" s="12">
        <f t="shared" si="15"/>
        <v>45895</v>
      </c>
      <c r="D113" s="3" t="s">
        <v>7</v>
      </c>
      <c r="E113" s="3" t="s">
        <v>10</v>
      </c>
      <c r="F113" s="3">
        <v>100</v>
      </c>
      <c r="G113" s="4">
        <v>4.5138888526707888E-4</v>
      </c>
      <c r="H113" s="13" t="str" cm="1">
        <f t="array" ref="H113">IF(AND(E113&lt;&gt;"",OR(D113="완충",D113="충전중"),D112="운행"),A113-IFERROR(INDEX(A$2:A112,MAX((E$2:E112=E113)*((D$2:D112="완충")+(D$2:D112="충전중"))*(ROW(E$2:E112)))-1),INDEX(A$2:A112,MATCH(E113,E$2:E112,0))),"")</f>
        <v/>
      </c>
    </row>
    <row r="114" spans="1:8" hidden="1" x14ac:dyDescent="0.3">
      <c r="A114" s="11">
        <v>45895.719583333332</v>
      </c>
      <c r="B114" s="3">
        <f t="shared" si="14"/>
        <v>8</v>
      </c>
      <c r="C114" s="12">
        <f t="shared" si="15"/>
        <v>45895</v>
      </c>
      <c r="D114" s="3" t="s">
        <v>7</v>
      </c>
      <c r="E114" s="3" t="s">
        <v>10</v>
      </c>
      <c r="F114" s="3">
        <v>100</v>
      </c>
      <c r="G114" s="4">
        <v>4.5138889254303649E-4</v>
      </c>
      <c r="H114" s="13" t="str" cm="1">
        <f t="array" ref="H114">IF(AND(E114&lt;&gt;"",OR(D114="완충",D114="충전중"),D113="운행"),A114-IFERROR(INDEX(A$2:A113,MAX((E$2:E113=E114)*((D$2:D113="완충")+(D$2:D113="충전중"))*(ROW(E$2:E113)))-1),INDEX(A$2:A113,MATCH(E114,E$2:E113,0))),"")</f>
        <v/>
      </c>
    </row>
    <row r="115" spans="1:8" hidden="1" x14ac:dyDescent="0.3">
      <c r="A115" s="11">
        <v>45895.720034722224</v>
      </c>
      <c r="B115" s="3">
        <f t="shared" si="14"/>
        <v>8</v>
      </c>
      <c r="C115" s="12">
        <f t="shared" si="15"/>
        <v>45895</v>
      </c>
      <c r="D115" s="3" t="s">
        <v>7</v>
      </c>
      <c r="E115" s="3" t="s">
        <v>10</v>
      </c>
      <c r="F115" s="3">
        <v>100</v>
      </c>
      <c r="G115" s="4">
        <v>7.6388888555811718E-4</v>
      </c>
      <c r="H115" s="13" t="str" cm="1">
        <f t="array" ref="H115">IF(AND(E115&lt;&gt;"",OR(D115="완충",D115="충전중"),D114="운행"),A115-IFERROR(INDEX(A$2:A114,MAX((E$2:E114=E115)*((D$2:D114="완충")+(D$2:D114="충전중"))*(ROW(E$2:E114)))-1),INDEX(A$2:A114,MATCH(E115,E$2:E114,0))),"")</f>
        <v/>
      </c>
    </row>
    <row r="116" spans="1:8" hidden="1" x14ac:dyDescent="0.3">
      <c r="A116" s="11">
        <v>45895.72079861111</v>
      </c>
      <c r="B116" s="3">
        <f t="shared" si="14"/>
        <v>8</v>
      </c>
      <c r="C116" s="12">
        <f t="shared" si="15"/>
        <v>45895</v>
      </c>
      <c r="D116" s="3" t="s">
        <v>7</v>
      </c>
      <c r="E116" s="3" t="s">
        <v>10</v>
      </c>
      <c r="F116" s="3">
        <v>100</v>
      </c>
      <c r="G116" s="4">
        <v>4.5138889254303649E-4</v>
      </c>
      <c r="H116" s="13" t="str" cm="1">
        <f t="array" ref="H116">IF(AND(E116&lt;&gt;"",OR(D116="완충",D116="충전중"),D115="운행"),A116-IFERROR(INDEX(A$2:A115,MAX((E$2:E115=E116)*((D$2:D115="완충")+(D$2:D115="충전중"))*(ROW(E$2:E115)))-1),INDEX(A$2:A115,MATCH(E116,E$2:E115,0))),"")</f>
        <v/>
      </c>
    </row>
    <row r="117" spans="1:8" hidden="1" x14ac:dyDescent="0.3">
      <c r="A117" s="11">
        <v>45895.721250000002</v>
      </c>
      <c r="B117" s="3">
        <f t="shared" si="14"/>
        <v>8</v>
      </c>
      <c r="C117" s="12">
        <f t="shared" si="15"/>
        <v>45895</v>
      </c>
      <c r="D117" s="3" t="s">
        <v>7</v>
      </c>
      <c r="E117" s="3" t="s">
        <v>10</v>
      </c>
      <c r="F117" s="3">
        <v>100</v>
      </c>
      <c r="G117" s="4">
        <v>4.5138888526707888E-4</v>
      </c>
      <c r="H117" s="13" t="str" cm="1">
        <f t="array" ref="H117">IF(AND(E117&lt;&gt;"",OR(D117="완충",D117="충전중"),D116="운행"),A117-IFERROR(INDEX(A$2:A116,MAX((E$2:E116=E117)*((D$2:D116="완충")+(D$2:D116="충전중"))*(ROW(E$2:E116)))-1),INDEX(A$2:A116,MATCH(E117,E$2:E116,0))),"")</f>
        <v/>
      </c>
    </row>
    <row r="118" spans="1:8" hidden="1" x14ac:dyDescent="0.3">
      <c r="A118" s="11">
        <v>45895.721701388888</v>
      </c>
      <c r="B118" s="3">
        <f t="shared" si="14"/>
        <v>8</v>
      </c>
      <c r="C118" s="12">
        <f t="shared" si="15"/>
        <v>45895</v>
      </c>
      <c r="D118" s="3" t="s">
        <v>7</v>
      </c>
      <c r="E118" s="3" t="s">
        <v>10</v>
      </c>
      <c r="F118" s="3">
        <v>100</v>
      </c>
      <c r="G118" s="4">
        <v>4.5138889254303649E-4</v>
      </c>
      <c r="H118" s="13" t="str" cm="1">
        <f t="array" ref="H118">IF(AND(E118&lt;&gt;"",OR(D118="완충",D118="충전중"),D117="운행"),A118-IFERROR(INDEX(A$2:A117,MAX((E$2:E117=E118)*((D$2:D117="완충")+(D$2:D117="충전중"))*(ROW(E$2:E117)))-1),INDEX(A$2:A117,MATCH(E118,E$2:E117,0))),"")</f>
        <v/>
      </c>
    </row>
    <row r="119" spans="1:8" hidden="1" x14ac:dyDescent="0.3">
      <c r="A119" s="11">
        <v>45895.72215277778</v>
      </c>
      <c r="B119" s="3">
        <f t="shared" si="14"/>
        <v>8</v>
      </c>
      <c r="C119" s="12">
        <f t="shared" si="15"/>
        <v>45895</v>
      </c>
      <c r="D119" s="3" t="s">
        <v>7</v>
      </c>
      <c r="E119" s="3" t="s">
        <v>10</v>
      </c>
      <c r="F119" s="3">
        <v>100</v>
      </c>
      <c r="G119" s="4">
        <v>1.8634259249665774E-3</v>
      </c>
      <c r="H119" s="13" t="str" cm="1">
        <f t="array" ref="H119">IF(AND(E119&lt;&gt;"",OR(D119="완충",D119="충전중"),D118="운행"),A119-IFERROR(INDEX(A$2:A118,MAX((E$2:E118=E119)*((D$2:D118="완충")+(D$2:D118="충전중"))*(ROW(E$2:E118)))-1),INDEX(A$2:A118,MATCH(E119,E$2:E118,0))),"")</f>
        <v/>
      </c>
    </row>
    <row r="120" spans="1:8" hidden="1" x14ac:dyDescent="0.3">
      <c r="A120" s="11">
        <v>45895.724016203705</v>
      </c>
      <c r="B120" s="3">
        <f t="shared" si="14"/>
        <v>8</v>
      </c>
      <c r="C120" s="12">
        <f t="shared" si="15"/>
        <v>45895</v>
      </c>
      <c r="D120" s="3" t="s">
        <v>7</v>
      </c>
      <c r="E120" s="3" t="s">
        <v>10</v>
      </c>
      <c r="F120" s="3">
        <v>100</v>
      </c>
      <c r="G120" s="4">
        <v>4.5138888526707888E-4</v>
      </c>
      <c r="H120" s="13" t="str" cm="1">
        <f t="array" ref="H120">IF(AND(E120&lt;&gt;"",OR(D120="완충",D120="충전중"),D119="운행"),A120-IFERROR(INDEX(A$2:A119,MAX((E$2:E119=E120)*((D$2:D119="완충")+(D$2:D119="충전중"))*(ROW(E$2:E119)))-1),INDEX(A$2:A119,MATCH(E120,E$2:E119,0))),"")</f>
        <v/>
      </c>
    </row>
    <row r="121" spans="1:8" hidden="1" x14ac:dyDescent="0.3">
      <c r="A121" s="11">
        <v>45895.72446759259</v>
      </c>
      <c r="B121" s="3">
        <f t="shared" si="14"/>
        <v>8</v>
      </c>
      <c r="C121" s="12">
        <f t="shared" si="15"/>
        <v>45895</v>
      </c>
      <c r="D121" s="3" t="s">
        <v>7</v>
      </c>
      <c r="E121" s="3" t="s">
        <v>10</v>
      </c>
      <c r="F121" s="3">
        <v>100</v>
      </c>
      <c r="G121" s="4">
        <v>4.5138889254303649E-4</v>
      </c>
      <c r="H121" s="13" t="str" cm="1">
        <f t="array" ref="H121">IF(AND(E121&lt;&gt;"",OR(D121="완충",D121="충전중"),D120="운행"),A121-IFERROR(INDEX(A$2:A120,MAX((E$2:E120=E121)*((D$2:D120="완충")+(D$2:D120="충전중"))*(ROW(E$2:E120)))-1),INDEX(A$2:A120,MATCH(E121,E$2:E120,0))),"")</f>
        <v/>
      </c>
    </row>
    <row r="122" spans="1:8" hidden="1" x14ac:dyDescent="0.3">
      <c r="A122" s="11">
        <v>45895.724918981483</v>
      </c>
      <c r="B122" s="3">
        <f t="shared" si="14"/>
        <v>8</v>
      </c>
      <c r="C122" s="12">
        <f t="shared" si="15"/>
        <v>45895</v>
      </c>
      <c r="D122" s="3" t="s">
        <v>7</v>
      </c>
      <c r="E122" s="3" t="s">
        <v>10</v>
      </c>
      <c r="F122" s="3">
        <v>100</v>
      </c>
      <c r="G122" s="4">
        <v>4.398148157633841E-4</v>
      </c>
      <c r="H122" s="13" t="str" cm="1">
        <f t="array" ref="H122">IF(AND(E122&lt;&gt;"",OR(D122="완충",D122="충전중"),D121="운행"),A122-IFERROR(INDEX(A$2:A121,MAX((E$2:E121=E122)*((D$2:D121="완충")+(D$2:D121="충전중"))*(ROW(E$2:E121)))-1),INDEX(A$2:A121,MATCH(E122,E$2:E121,0))),"")</f>
        <v/>
      </c>
    </row>
    <row r="123" spans="1:8" hidden="1" x14ac:dyDescent="0.3">
      <c r="A123" s="11">
        <v>45895.725358796299</v>
      </c>
      <c r="B123" s="3">
        <f t="shared" si="14"/>
        <v>8</v>
      </c>
      <c r="C123" s="12">
        <f t="shared" si="15"/>
        <v>45895</v>
      </c>
      <c r="D123" s="3" t="s">
        <v>7</v>
      </c>
      <c r="E123" s="3" t="s">
        <v>10</v>
      </c>
      <c r="F123" s="3">
        <v>100</v>
      </c>
      <c r="G123" s="4">
        <v>4.8611110833007842E-4</v>
      </c>
      <c r="H123" s="13" t="str" cm="1">
        <f t="array" ref="H123">IF(AND(E123&lt;&gt;"",OR(D123="완충",D123="충전중"),D122="운행"),A123-IFERROR(INDEX(A$2:A122,MAX((E$2:E122=E123)*((D$2:D122="완충")+(D$2:D122="충전중"))*(ROW(E$2:E122)))-1),INDEX(A$2:A122,MATCH(E123,E$2:E122,0))),"")</f>
        <v/>
      </c>
    </row>
    <row r="124" spans="1:8" hidden="1" x14ac:dyDescent="0.3">
      <c r="A124" s="11">
        <v>45895.725844907407</v>
      </c>
      <c r="B124" s="3">
        <f t="shared" si="14"/>
        <v>8</v>
      </c>
      <c r="C124" s="12">
        <f t="shared" si="15"/>
        <v>45895</v>
      </c>
      <c r="D124" s="3" t="s">
        <v>7</v>
      </c>
      <c r="E124" s="3" t="s">
        <v>10</v>
      </c>
      <c r="F124" s="3">
        <v>100</v>
      </c>
      <c r="G124" s="4">
        <v>4.5138889254303649E-4</v>
      </c>
      <c r="H124" s="13" t="str" cm="1">
        <f t="array" ref="H124">IF(AND(E124&lt;&gt;"",OR(D124="완충",D124="충전중"),D123="운행"),A124-IFERROR(INDEX(A$2:A123,MAX((E$2:E123=E124)*((D$2:D123="완충")+(D$2:D123="충전중"))*(ROW(E$2:E123)))-1),INDEX(A$2:A123,MATCH(E124,E$2:E123,0))),"")</f>
        <v/>
      </c>
    </row>
    <row r="125" spans="1:8" hidden="1" x14ac:dyDescent="0.3">
      <c r="A125" s="11">
        <v>45895.7262962963</v>
      </c>
      <c r="B125" s="3">
        <f t="shared" si="14"/>
        <v>8</v>
      </c>
      <c r="C125" s="12">
        <f t="shared" si="15"/>
        <v>45895</v>
      </c>
      <c r="D125" s="3" t="s">
        <v>7</v>
      </c>
      <c r="E125" s="3" t="s">
        <v>10</v>
      </c>
      <c r="F125" s="3">
        <v>100</v>
      </c>
      <c r="G125" s="4">
        <v>4.5486111048376188E-3</v>
      </c>
      <c r="H125" s="13" t="str" cm="1">
        <f t="array" ref="H125">IF(AND(E125&lt;&gt;"",OR(D125="완충",D125="충전중"),D124="운행"),A125-IFERROR(INDEX(A$2:A124,MAX((E$2:E124=E125)*((D$2:D124="완충")+(D$2:D124="충전중"))*(ROW(E$2:E124)))-1),INDEX(A$2:A124,MATCH(E125,E$2:E124,0))),"")</f>
        <v/>
      </c>
    </row>
    <row r="126" spans="1:8" hidden="1" x14ac:dyDescent="0.3">
      <c r="A126" s="11">
        <v>45895.730844907404</v>
      </c>
      <c r="B126" s="3">
        <f t="shared" si="14"/>
        <v>8</v>
      </c>
      <c r="C126" s="12">
        <f t="shared" si="15"/>
        <v>45895</v>
      </c>
      <c r="D126" s="3" t="s">
        <v>7</v>
      </c>
      <c r="E126" s="3" t="s">
        <v>10</v>
      </c>
      <c r="F126" s="3">
        <v>100</v>
      </c>
      <c r="G126" s="4">
        <v>4.5138889254303649E-4</v>
      </c>
      <c r="H126" s="13" t="str" cm="1">
        <f t="array" ref="H126">IF(AND(E126&lt;&gt;"",OR(D126="완충",D126="충전중"),D125="운행"),A126-IFERROR(INDEX(A$2:A125,MAX((E$2:E125=E126)*((D$2:D125="완충")+(D$2:D125="충전중"))*(ROW(E$2:E125)))-1),INDEX(A$2:A125,MATCH(E126,E$2:E125,0))),"")</f>
        <v/>
      </c>
    </row>
    <row r="127" spans="1:8" hidden="1" x14ac:dyDescent="0.3">
      <c r="A127" s="11">
        <v>45895.731296296297</v>
      </c>
      <c r="B127" s="3">
        <f t="shared" si="14"/>
        <v>8</v>
      </c>
      <c r="C127" s="12">
        <f t="shared" si="15"/>
        <v>45895</v>
      </c>
      <c r="D127" s="3" t="s">
        <v>7</v>
      </c>
      <c r="E127" s="3" t="s">
        <v>10</v>
      </c>
      <c r="F127" s="3">
        <v>100</v>
      </c>
      <c r="G127" s="4">
        <v>1.2037037013215013E-3</v>
      </c>
      <c r="H127" s="13" t="str" cm="1">
        <f t="array" ref="H127">IF(AND(E127&lt;&gt;"",OR(D127="완충",D127="충전중"),D126="운행"),A127-IFERROR(INDEX(A$2:A126,MAX((E$2:E126=E127)*((D$2:D126="완충")+(D$2:D126="충전중"))*(ROW(E$2:E126)))-1),INDEX(A$2:A126,MATCH(E127,E$2:E126,0))),"")</f>
        <v/>
      </c>
    </row>
    <row r="128" spans="1:8" hidden="1" x14ac:dyDescent="0.3">
      <c r="A128" s="11">
        <v>45895.732499999998</v>
      </c>
      <c r="B128" s="3">
        <f t="shared" si="14"/>
        <v>8</v>
      </c>
      <c r="C128" s="12">
        <f t="shared" si="15"/>
        <v>45895</v>
      </c>
      <c r="D128" s="3" t="s">
        <v>7</v>
      </c>
      <c r="E128" s="3" t="s">
        <v>10</v>
      </c>
      <c r="F128" s="3">
        <v>100</v>
      </c>
      <c r="G128" s="4">
        <v>4.5138889254303649E-4</v>
      </c>
      <c r="H128" s="13" t="str" cm="1">
        <f t="array" ref="H128">IF(AND(E128&lt;&gt;"",OR(D128="완충",D128="충전중"),D127="운행"),A128-IFERROR(INDEX(A$2:A127,MAX((E$2:E127=E128)*((D$2:D127="완충")+(D$2:D127="충전중"))*(ROW(E$2:E127)))-1),INDEX(A$2:A127,MATCH(E128,E$2:E127,0))),"")</f>
        <v/>
      </c>
    </row>
    <row r="129" spans="1:8" hidden="1" x14ac:dyDescent="0.3">
      <c r="A129" s="11">
        <v>45895.732951388891</v>
      </c>
      <c r="B129" s="3">
        <f t="shared" si="14"/>
        <v>8</v>
      </c>
      <c r="C129" s="12">
        <f t="shared" si="15"/>
        <v>45895</v>
      </c>
      <c r="D129" s="3" t="s">
        <v>7</v>
      </c>
      <c r="E129" s="3" t="s">
        <v>10</v>
      </c>
      <c r="F129" s="3">
        <v>100</v>
      </c>
      <c r="G129" s="4">
        <v>6.9444444452528842E-3</v>
      </c>
      <c r="H129" s="13" t="str" cm="1">
        <f t="array" ref="H129">IF(AND(E129&lt;&gt;"",OR(D129="완충",D129="충전중"),D128="운행"),A129-IFERROR(INDEX(A$2:A128,MAX((E$2:E128=E129)*((D$2:D128="완충")+(D$2:D128="충전중"))*(ROW(E$2:E128)))-1),INDEX(A$2:A128,MATCH(E129,E$2:E128,0))),"")</f>
        <v/>
      </c>
    </row>
    <row r="130" spans="1:8" hidden="1" x14ac:dyDescent="0.3">
      <c r="A130" s="11">
        <v>45895.739895833336</v>
      </c>
      <c r="B130" s="3">
        <f t="shared" si="14"/>
        <v>8</v>
      </c>
      <c r="C130" s="12">
        <f t="shared" si="15"/>
        <v>45895</v>
      </c>
      <c r="D130" s="3" t="s">
        <v>7</v>
      </c>
      <c r="E130" s="3" t="s">
        <v>10</v>
      </c>
      <c r="F130" s="3">
        <v>100</v>
      </c>
      <c r="G130" s="4">
        <v>0</v>
      </c>
      <c r="H130" s="13" t="str" cm="1">
        <f t="array" ref="H130">IF(AND(E130&lt;&gt;"",OR(D130="완충",D130="충전중"),D129="운행"),A130-IFERROR(INDEX(A$2:A129,MAX((E$2:E129=E130)*((D$2:D129="완충")+(D$2:D129="충전중"))*(ROW(E$2:E129)))-1),INDEX(A$2:A129,MATCH(E130,E$2:E129,0))),"")</f>
        <v/>
      </c>
    </row>
    <row r="131" spans="1:8" hidden="1" x14ac:dyDescent="0.3">
      <c r="A131" s="11">
        <v>45895.748749999999</v>
      </c>
      <c r="B131" s="3">
        <f t="shared" ref="B131:B194" si="16">MONTH(A131)</f>
        <v>8</v>
      </c>
      <c r="C131" s="12">
        <f t="shared" ref="C131:C194" si="17">DATE(YEAR(A131),MONTH(A131),DAY(A131))</f>
        <v>45895</v>
      </c>
      <c r="D131" s="3" t="s">
        <v>7</v>
      </c>
      <c r="E131" s="3" t="s">
        <v>10</v>
      </c>
      <c r="F131" s="3">
        <v>100</v>
      </c>
      <c r="G131" s="4">
        <v>2.6620370772434399E-4</v>
      </c>
      <c r="H131" s="13" t="str" cm="1">
        <f t="array" ref="H131">IF(AND(E131&lt;&gt;"",OR(D131="완충",D131="충전중"),D130="운행"),A131-IFERROR(INDEX(A$2:A130,MAX((E$2:E130=E131)*((D$2:D130="완충")+(D$2:D130="충전중"))*(ROW(E$2:E130)))-1),INDEX(A$2:A130,MATCH(E131,E$2:E130,0))),"")</f>
        <v/>
      </c>
    </row>
    <row r="132" spans="1:8" hidden="1" x14ac:dyDescent="0.3">
      <c r="A132" s="11">
        <v>45895.749016203707</v>
      </c>
      <c r="B132" s="3">
        <f t="shared" si="16"/>
        <v>8</v>
      </c>
      <c r="C132" s="12">
        <f t="shared" si="17"/>
        <v>45895</v>
      </c>
      <c r="D132" s="3" t="s">
        <v>7</v>
      </c>
      <c r="E132" s="3" t="s">
        <v>10</v>
      </c>
      <c r="F132" s="3">
        <v>100</v>
      </c>
      <c r="G132" s="4">
        <v>5.2083333139307797E-4</v>
      </c>
      <c r="H132" s="13" t="str" cm="1">
        <f t="array" ref="H132">IF(AND(E132&lt;&gt;"",OR(D132="완충",D132="충전중"),D131="운행"),A132-IFERROR(INDEX(A$2:A131,MAX((E$2:E131=E132)*((D$2:D131="완충")+(D$2:D131="충전중"))*(ROW(E$2:E131)))-1),INDEX(A$2:A131,MATCH(E132,E$2:E131,0))),"")</f>
        <v/>
      </c>
    </row>
    <row r="133" spans="1:8" hidden="1" x14ac:dyDescent="0.3">
      <c r="A133" s="11">
        <v>45895.749537037038</v>
      </c>
      <c r="B133" s="3">
        <f t="shared" si="16"/>
        <v>8</v>
      </c>
      <c r="C133" s="12">
        <f t="shared" si="17"/>
        <v>45895</v>
      </c>
      <c r="D133" s="3" t="s">
        <v>7</v>
      </c>
      <c r="E133" s="3" t="s">
        <v>10</v>
      </c>
      <c r="F133" s="3">
        <v>100</v>
      </c>
      <c r="G133" s="4">
        <v>0</v>
      </c>
      <c r="H133" s="13" t="str" cm="1">
        <f t="array" ref="H133">IF(AND(E133&lt;&gt;"",OR(D133="완충",D133="충전중"),D132="운행"),A133-IFERROR(INDEX(A$2:A132,MAX((E$2:E132=E133)*((D$2:D132="완충")+(D$2:D132="충전중"))*(ROW(E$2:E132)))-1),INDEX(A$2:A132,MATCH(E133,E$2:E132,0))),"")</f>
        <v/>
      </c>
    </row>
    <row r="134" spans="1:8" hidden="1" x14ac:dyDescent="0.3">
      <c r="A134" s="11">
        <v>45896.414386574077</v>
      </c>
      <c r="B134" s="3">
        <f t="shared" si="16"/>
        <v>8</v>
      </c>
      <c r="C134" s="12">
        <f t="shared" si="17"/>
        <v>45896</v>
      </c>
      <c r="D134" s="3" t="s">
        <v>7</v>
      </c>
      <c r="E134" s="3" t="s">
        <v>10</v>
      </c>
      <c r="F134" s="3">
        <v>100</v>
      </c>
      <c r="G134" s="4">
        <v>6.2268518522614613E-3</v>
      </c>
      <c r="H134" s="13" t="str" cm="1">
        <f t="array" ref="H134">IF(AND(E134&lt;&gt;"",OR(D134="완충",D134="충전중"),D133="운행"),A134-IFERROR(INDEX(A$2:A133,MAX((E$2:E133=E134)*((D$2:D133="완충")+(D$2:D133="충전중"))*(ROW(E$2:E133)))-1),INDEX(A$2:A133,MATCH(E134,E$2:E133,0))),"")</f>
        <v/>
      </c>
    </row>
    <row r="135" spans="1:8" hidden="1" x14ac:dyDescent="0.3">
      <c r="A135" s="11">
        <v>45896.420613425929</v>
      </c>
      <c r="B135" s="3">
        <f t="shared" si="16"/>
        <v>8</v>
      </c>
      <c r="C135" s="12">
        <f t="shared" si="17"/>
        <v>45896</v>
      </c>
      <c r="D135" s="3" t="s">
        <v>7</v>
      </c>
      <c r="E135" s="3" t="s">
        <v>10</v>
      </c>
      <c r="F135" s="3">
        <v>100</v>
      </c>
      <c r="G135" s="4">
        <v>6.9444444379769266E-3</v>
      </c>
      <c r="H135" s="13" t="str" cm="1">
        <f t="array" ref="H135">IF(AND(E135&lt;&gt;"",OR(D135="완충",D135="충전중"),D134="운행"),A135-IFERROR(INDEX(A$2:A134,MAX((E$2:E134=E135)*((D$2:D134="완충")+(D$2:D134="충전중"))*(ROW(E$2:E134)))-1),INDEX(A$2:A134,MATCH(E135,E$2:E134,0))),"")</f>
        <v/>
      </c>
    </row>
    <row r="136" spans="1:8" hidden="1" x14ac:dyDescent="0.3">
      <c r="A136" s="11">
        <v>45896.427557870367</v>
      </c>
      <c r="B136" s="3">
        <f t="shared" si="16"/>
        <v>8</v>
      </c>
      <c r="C136" s="12">
        <f t="shared" si="17"/>
        <v>45896</v>
      </c>
      <c r="D136" s="3" t="s">
        <v>7</v>
      </c>
      <c r="E136" s="3" t="s">
        <v>10</v>
      </c>
      <c r="F136" s="3">
        <v>100</v>
      </c>
      <c r="G136" s="4">
        <v>6.9444444452528842E-3</v>
      </c>
      <c r="H136" s="13" t="str" cm="1">
        <f t="array" ref="H136">IF(AND(E136&lt;&gt;"",OR(D136="완충",D136="충전중"),D135="운행"),A136-IFERROR(INDEX(A$2:A135,MAX((E$2:E135=E136)*((D$2:D135="완충")+(D$2:D135="충전중"))*(ROW(E$2:E135)))-1),INDEX(A$2:A135,MATCH(E136,E$2:E135,0))),"")</f>
        <v/>
      </c>
    </row>
    <row r="137" spans="1:8" hidden="1" x14ac:dyDescent="0.3">
      <c r="A137" s="11">
        <v>45896.434502314813</v>
      </c>
      <c r="B137" s="3">
        <f t="shared" si="16"/>
        <v>8</v>
      </c>
      <c r="C137" s="12">
        <f t="shared" si="17"/>
        <v>45896</v>
      </c>
      <c r="D137" s="3" t="s">
        <v>7</v>
      </c>
      <c r="E137" s="3" t="s">
        <v>10</v>
      </c>
      <c r="F137" s="3">
        <v>100</v>
      </c>
      <c r="G137" s="4">
        <v>6.9444444452528842E-3</v>
      </c>
      <c r="H137" s="13" t="str" cm="1">
        <f t="array" ref="H137">IF(AND(E137&lt;&gt;"",OR(D137="완충",D137="충전중"),D136="운행"),A137-IFERROR(INDEX(A$2:A136,MAX((E$2:E136=E137)*((D$2:D136="완충")+(D$2:D136="충전중"))*(ROW(E$2:E136)))-1),INDEX(A$2:A136,MATCH(E137,E$2:E136,0))),"")</f>
        <v/>
      </c>
    </row>
    <row r="138" spans="1:8" hidden="1" x14ac:dyDescent="0.3">
      <c r="A138" s="11">
        <v>45896.441446759258</v>
      </c>
      <c r="B138" s="3">
        <f t="shared" si="16"/>
        <v>8</v>
      </c>
      <c r="C138" s="12">
        <f t="shared" si="17"/>
        <v>45896</v>
      </c>
      <c r="D138" s="3" t="s">
        <v>7</v>
      </c>
      <c r="E138" s="3" t="s">
        <v>10</v>
      </c>
      <c r="F138" s="3">
        <v>100</v>
      </c>
      <c r="G138" s="4">
        <v>6.9444444452528842E-3</v>
      </c>
      <c r="H138" s="13" t="str" cm="1">
        <f t="array" ref="H138">IF(AND(E138&lt;&gt;"",OR(D138="완충",D138="충전중"),D137="운행"),A138-IFERROR(INDEX(A$2:A137,MAX((E$2:E137=E138)*((D$2:D137="완충")+(D$2:D137="충전중"))*(ROW(E$2:E137)))-1),INDEX(A$2:A137,MATCH(E138,E$2:E137,0))),"")</f>
        <v/>
      </c>
    </row>
    <row r="139" spans="1:8" hidden="1" x14ac:dyDescent="0.3">
      <c r="A139" s="11">
        <v>45896.448391203703</v>
      </c>
      <c r="B139" s="3">
        <f t="shared" si="16"/>
        <v>8</v>
      </c>
      <c r="C139" s="12">
        <f t="shared" si="17"/>
        <v>45896</v>
      </c>
      <c r="D139" s="3" t="s">
        <v>7</v>
      </c>
      <c r="E139" s="3" t="s">
        <v>10</v>
      </c>
      <c r="F139" s="3">
        <v>100</v>
      </c>
      <c r="G139" s="4">
        <v>6.9560185220325366E-3</v>
      </c>
      <c r="H139" s="13" t="str" cm="1">
        <f t="array" ref="H139">IF(AND(E139&lt;&gt;"",OR(D139="완충",D139="충전중"),D138="운행"),A139-IFERROR(INDEX(A$2:A138,MAX((E$2:E138=E139)*((D$2:D138="완충")+(D$2:D138="충전중"))*(ROW(E$2:E138)))-1),INDEX(A$2:A138,MATCH(E139,E$2:E138,0))),"")</f>
        <v/>
      </c>
    </row>
    <row r="140" spans="1:8" hidden="1" x14ac:dyDescent="0.3">
      <c r="A140" s="11">
        <v>45896.455347222225</v>
      </c>
      <c r="B140" s="3">
        <f t="shared" si="16"/>
        <v>8</v>
      </c>
      <c r="C140" s="12">
        <f t="shared" si="17"/>
        <v>45896</v>
      </c>
      <c r="D140" s="3" t="s">
        <v>7</v>
      </c>
      <c r="E140" s="3" t="s">
        <v>10</v>
      </c>
      <c r="F140" s="3">
        <v>100</v>
      </c>
      <c r="G140" s="4">
        <v>6.9328703684732318E-3</v>
      </c>
      <c r="H140" s="13" t="str" cm="1">
        <f t="array" ref="H140">IF(AND(E140&lt;&gt;"",OR(D140="완충",D140="충전중"),D139="운행"),A140-IFERROR(INDEX(A$2:A139,MAX((E$2:E139=E140)*((D$2:D139="완충")+(D$2:D139="충전중"))*(ROW(E$2:E139)))-1),INDEX(A$2:A139,MATCH(E140,E$2:E139,0))),"")</f>
        <v/>
      </c>
    </row>
    <row r="141" spans="1:8" hidden="1" x14ac:dyDescent="0.3">
      <c r="A141" s="11">
        <v>45896.462280092594</v>
      </c>
      <c r="B141" s="3">
        <f t="shared" si="16"/>
        <v>8</v>
      </c>
      <c r="C141" s="12">
        <f t="shared" si="17"/>
        <v>45896</v>
      </c>
      <c r="D141" s="3" t="s">
        <v>7</v>
      </c>
      <c r="E141" s="3" t="s">
        <v>10</v>
      </c>
      <c r="F141" s="3">
        <v>100</v>
      </c>
      <c r="G141" s="4">
        <v>6.9444444452528842E-3</v>
      </c>
      <c r="H141" s="13" t="str" cm="1">
        <f t="array" ref="H141">IF(AND(E141&lt;&gt;"",OR(D141="완충",D141="충전중"),D140="운행"),A141-IFERROR(INDEX(A$2:A140,MAX((E$2:E140=E141)*((D$2:D140="완충")+(D$2:D140="충전중"))*(ROW(E$2:E140)))-1),INDEX(A$2:A140,MATCH(E141,E$2:E140,0))),"")</f>
        <v/>
      </c>
    </row>
    <row r="142" spans="1:8" hidden="1" x14ac:dyDescent="0.3">
      <c r="A142" s="11">
        <v>45896.469224537039</v>
      </c>
      <c r="B142" s="3">
        <f t="shared" si="16"/>
        <v>8</v>
      </c>
      <c r="C142" s="12">
        <f t="shared" si="17"/>
        <v>45896</v>
      </c>
      <c r="D142" s="3" t="s">
        <v>7</v>
      </c>
      <c r="E142" s="3" t="s">
        <v>10</v>
      </c>
      <c r="F142" s="3">
        <v>100</v>
      </c>
      <c r="G142" s="4">
        <v>6.9444444452528842E-3</v>
      </c>
      <c r="H142" s="13" t="str" cm="1">
        <f t="array" ref="H142">IF(AND(E142&lt;&gt;"",OR(D142="완충",D142="충전중"),D141="운행"),A142-IFERROR(INDEX(A$2:A141,MAX((E$2:E141=E142)*((D$2:D141="완충")+(D$2:D141="충전중"))*(ROW(E$2:E141)))-1),INDEX(A$2:A141,MATCH(E142,E$2:E141,0))),"")</f>
        <v/>
      </c>
    </row>
    <row r="143" spans="1:8" hidden="1" x14ac:dyDescent="0.3">
      <c r="A143" s="11">
        <v>45896.476168981484</v>
      </c>
      <c r="B143" s="3">
        <f t="shared" si="16"/>
        <v>8</v>
      </c>
      <c r="C143" s="12">
        <f t="shared" si="17"/>
        <v>45896</v>
      </c>
      <c r="D143" s="3" t="s">
        <v>7</v>
      </c>
      <c r="E143" s="3" t="s">
        <v>10</v>
      </c>
      <c r="F143" s="3">
        <v>100</v>
      </c>
      <c r="G143" s="4">
        <v>6.9444444452528842E-3</v>
      </c>
      <c r="H143" s="13" t="str" cm="1">
        <f t="array" ref="H143">IF(AND(E143&lt;&gt;"",OR(D143="완충",D143="충전중"),D142="운행"),A143-IFERROR(INDEX(A$2:A142,MAX((E$2:E142=E143)*((D$2:D142="완충")+(D$2:D142="충전중"))*(ROW(E$2:E142)))-1),INDEX(A$2:A142,MATCH(E143,E$2:E142,0))),"")</f>
        <v/>
      </c>
    </row>
    <row r="144" spans="1:8" hidden="1" x14ac:dyDescent="0.3">
      <c r="A144" s="11">
        <v>45896.483113425929</v>
      </c>
      <c r="B144" s="3">
        <f t="shared" si="16"/>
        <v>8</v>
      </c>
      <c r="C144" s="12">
        <f t="shared" si="17"/>
        <v>45896</v>
      </c>
      <c r="D144" s="3" t="s">
        <v>7</v>
      </c>
      <c r="E144" s="3" t="s">
        <v>10</v>
      </c>
      <c r="F144" s="3">
        <v>100</v>
      </c>
      <c r="G144" s="4">
        <v>6.9444444379769266E-3</v>
      </c>
      <c r="H144" s="13" t="str" cm="1">
        <f t="array" ref="H144">IF(AND(E144&lt;&gt;"",OR(D144="완충",D144="충전중"),D143="운행"),A144-IFERROR(INDEX(A$2:A143,MAX((E$2:E143=E144)*((D$2:D143="완충")+(D$2:D143="충전중"))*(ROW(E$2:E143)))-1),INDEX(A$2:A143,MATCH(E144,E$2:E143,0))),"")</f>
        <v/>
      </c>
    </row>
    <row r="145" spans="1:8" hidden="1" x14ac:dyDescent="0.3">
      <c r="A145" s="11">
        <v>45896.490057870367</v>
      </c>
      <c r="B145" s="3">
        <f t="shared" si="16"/>
        <v>8</v>
      </c>
      <c r="C145" s="12">
        <f t="shared" si="17"/>
        <v>45896</v>
      </c>
      <c r="D145" s="3" t="s">
        <v>7</v>
      </c>
      <c r="E145" s="3" t="s">
        <v>10</v>
      </c>
      <c r="F145" s="3">
        <v>100</v>
      </c>
      <c r="G145" s="4">
        <v>6.9444444452528842E-3</v>
      </c>
      <c r="H145" s="13" t="str" cm="1">
        <f t="array" ref="H145">IF(AND(E145&lt;&gt;"",OR(D145="완충",D145="충전중"),D144="운행"),A145-IFERROR(INDEX(A$2:A144,MAX((E$2:E144=E145)*((D$2:D144="완충")+(D$2:D144="충전중"))*(ROW(E$2:E144)))-1),INDEX(A$2:A144,MATCH(E145,E$2:E144,0))),"")</f>
        <v/>
      </c>
    </row>
    <row r="146" spans="1:8" hidden="1" x14ac:dyDescent="0.3">
      <c r="A146" s="11">
        <v>45896.497002314813</v>
      </c>
      <c r="B146" s="3">
        <f t="shared" si="16"/>
        <v>8</v>
      </c>
      <c r="C146" s="12">
        <f t="shared" si="17"/>
        <v>45896</v>
      </c>
      <c r="D146" s="3" t="s">
        <v>7</v>
      </c>
      <c r="E146" s="3" t="s">
        <v>10</v>
      </c>
      <c r="F146" s="3">
        <v>100</v>
      </c>
      <c r="G146" s="4">
        <v>6.9444444452528842E-3</v>
      </c>
      <c r="H146" s="13" t="str" cm="1">
        <f t="array" ref="H146">IF(AND(E146&lt;&gt;"",OR(D146="완충",D146="충전중"),D145="운행"),A146-IFERROR(INDEX(A$2:A145,MAX((E$2:E145=E146)*((D$2:D145="완충")+(D$2:D145="충전중"))*(ROW(E$2:E145)))-1),INDEX(A$2:A145,MATCH(E146,E$2:E145,0))),"")</f>
        <v/>
      </c>
    </row>
    <row r="147" spans="1:8" hidden="1" x14ac:dyDescent="0.3">
      <c r="A147" s="11">
        <v>45896.503946759258</v>
      </c>
      <c r="B147" s="3">
        <f t="shared" si="16"/>
        <v>8</v>
      </c>
      <c r="C147" s="12">
        <f t="shared" si="17"/>
        <v>45896</v>
      </c>
      <c r="D147" s="3" t="s">
        <v>7</v>
      </c>
      <c r="E147" s="3" t="s">
        <v>10</v>
      </c>
      <c r="F147" s="3">
        <v>100</v>
      </c>
      <c r="G147" s="4">
        <v>6.9444444452528842E-3</v>
      </c>
      <c r="H147" s="13" t="str" cm="1">
        <f t="array" ref="H147">IF(AND(E147&lt;&gt;"",OR(D147="완충",D147="충전중"),D146="운행"),A147-IFERROR(INDEX(A$2:A146,MAX((E$2:E146=E147)*((D$2:D146="완충")+(D$2:D146="충전중"))*(ROW(E$2:E146)))-1),INDEX(A$2:A146,MATCH(E147,E$2:E146,0))),"")</f>
        <v/>
      </c>
    </row>
    <row r="148" spans="1:8" hidden="1" x14ac:dyDescent="0.3">
      <c r="A148" s="11">
        <v>45896.510891203703</v>
      </c>
      <c r="B148" s="3">
        <f t="shared" si="16"/>
        <v>8</v>
      </c>
      <c r="C148" s="12">
        <f t="shared" si="17"/>
        <v>45896</v>
      </c>
      <c r="D148" s="3" t="s">
        <v>7</v>
      </c>
      <c r="E148" s="3" t="s">
        <v>10</v>
      </c>
      <c r="F148" s="3">
        <v>100</v>
      </c>
      <c r="G148" s="4">
        <v>6.9444444452528842E-3</v>
      </c>
      <c r="H148" s="13" t="str" cm="1">
        <f t="array" ref="H148">IF(AND(E148&lt;&gt;"",OR(D148="완충",D148="충전중"),D147="운행"),A148-IFERROR(INDEX(A$2:A147,MAX((E$2:E147=E148)*((D$2:D147="완충")+(D$2:D147="충전중"))*(ROW(E$2:E147)))-1),INDEX(A$2:A147,MATCH(E148,E$2:E147,0))),"")</f>
        <v/>
      </c>
    </row>
    <row r="149" spans="1:8" hidden="1" x14ac:dyDescent="0.3">
      <c r="A149" s="11">
        <v>45896.517835648148</v>
      </c>
      <c r="B149" s="3">
        <f t="shared" si="16"/>
        <v>8</v>
      </c>
      <c r="C149" s="12">
        <f t="shared" si="17"/>
        <v>45896</v>
      </c>
      <c r="D149" s="3" t="s">
        <v>7</v>
      </c>
      <c r="E149" s="3" t="s">
        <v>10</v>
      </c>
      <c r="F149" s="3">
        <v>100</v>
      </c>
      <c r="G149" s="4">
        <v>6.9444444452528842E-3</v>
      </c>
      <c r="H149" s="13" t="str" cm="1">
        <f t="array" ref="H149">IF(AND(E149&lt;&gt;"",OR(D149="완충",D149="충전중"),D148="운행"),A149-IFERROR(INDEX(A$2:A148,MAX((E$2:E148=E149)*((D$2:D148="완충")+(D$2:D148="충전중"))*(ROW(E$2:E148)))-1),INDEX(A$2:A148,MATCH(E149,E$2:E148,0))),"")</f>
        <v/>
      </c>
    </row>
    <row r="150" spans="1:8" hidden="1" x14ac:dyDescent="0.3">
      <c r="A150" s="11">
        <v>45896.524780092594</v>
      </c>
      <c r="B150" s="3">
        <f t="shared" si="16"/>
        <v>8</v>
      </c>
      <c r="C150" s="12">
        <f t="shared" si="17"/>
        <v>45896</v>
      </c>
      <c r="D150" s="3" t="s">
        <v>7</v>
      </c>
      <c r="E150" s="3" t="s">
        <v>10</v>
      </c>
      <c r="F150" s="3">
        <v>100</v>
      </c>
      <c r="G150" s="4">
        <v>6.9444444452528842E-3</v>
      </c>
      <c r="H150" s="13" t="str" cm="1">
        <f t="array" ref="H150">IF(AND(E150&lt;&gt;"",OR(D150="완충",D150="충전중"),D149="운행"),A150-IFERROR(INDEX(A$2:A149,MAX((E$2:E149=E150)*((D$2:D149="완충")+(D$2:D149="충전중"))*(ROW(E$2:E149)))-1),INDEX(A$2:A149,MATCH(E150,E$2:E149,0))),"")</f>
        <v/>
      </c>
    </row>
    <row r="151" spans="1:8" hidden="1" x14ac:dyDescent="0.3">
      <c r="A151" s="11">
        <v>45896.531724537039</v>
      </c>
      <c r="B151" s="3">
        <f t="shared" si="16"/>
        <v>8</v>
      </c>
      <c r="C151" s="12">
        <f t="shared" si="17"/>
        <v>45896</v>
      </c>
      <c r="D151" s="3" t="s">
        <v>7</v>
      </c>
      <c r="E151" s="3" t="s">
        <v>10</v>
      </c>
      <c r="F151" s="3">
        <v>100</v>
      </c>
      <c r="G151" s="4">
        <v>6.9444444452528842E-3</v>
      </c>
      <c r="H151" s="13" t="str" cm="1">
        <f t="array" ref="H151">IF(AND(E151&lt;&gt;"",OR(D151="완충",D151="충전중"),D150="운행"),A151-IFERROR(INDEX(A$2:A150,MAX((E$2:E150=E151)*((D$2:D150="완충")+(D$2:D150="충전중"))*(ROW(E$2:E150)))-1),INDEX(A$2:A150,MATCH(E151,E$2:E150,0))),"")</f>
        <v/>
      </c>
    </row>
    <row r="152" spans="1:8" hidden="1" x14ac:dyDescent="0.3">
      <c r="A152" s="11">
        <v>45896.538668981484</v>
      </c>
      <c r="B152" s="3">
        <f t="shared" si="16"/>
        <v>8</v>
      </c>
      <c r="C152" s="12">
        <f t="shared" si="17"/>
        <v>45896</v>
      </c>
      <c r="D152" s="3" t="s">
        <v>7</v>
      </c>
      <c r="E152" s="3" t="s">
        <v>10</v>
      </c>
      <c r="F152" s="3">
        <v>100</v>
      </c>
      <c r="G152" s="4">
        <v>6.9444444452528842E-3</v>
      </c>
      <c r="H152" s="13" t="str" cm="1">
        <f t="array" ref="H152">IF(AND(E152&lt;&gt;"",OR(D152="완충",D152="충전중"),D151="운행"),A152-IFERROR(INDEX(A$2:A151,MAX((E$2:E151=E152)*((D$2:D151="완충")+(D$2:D151="충전중"))*(ROW(E$2:E151)))-1),INDEX(A$2:A151,MATCH(E152,E$2:E151,0))),"")</f>
        <v/>
      </c>
    </row>
    <row r="153" spans="1:8" hidden="1" x14ac:dyDescent="0.3">
      <c r="A153" s="11">
        <v>45896.545613425929</v>
      </c>
      <c r="B153" s="3">
        <f t="shared" si="16"/>
        <v>8</v>
      </c>
      <c r="C153" s="12">
        <f t="shared" si="17"/>
        <v>45896</v>
      </c>
      <c r="D153" s="3" t="s">
        <v>7</v>
      </c>
      <c r="E153" s="3" t="s">
        <v>10</v>
      </c>
      <c r="F153" s="3">
        <v>100</v>
      </c>
      <c r="G153" s="4">
        <v>6.9444444379769266E-3</v>
      </c>
      <c r="H153" s="13" t="str" cm="1">
        <f t="array" ref="H153">IF(AND(E153&lt;&gt;"",OR(D153="완충",D153="충전중"),D152="운행"),A153-IFERROR(INDEX(A$2:A152,MAX((E$2:E152=E153)*((D$2:D152="완충")+(D$2:D152="충전중"))*(ROW(E$2:E152)))-1),INDEX(A$2:A152,MATCH(E153,E$2:E152,0))),"")</f>
        <v/>
      </c>
    </row>
    <row r="154" spans="1:8" hidden="1" x14ac:dyDescent="0.3">
      <c r="A154" s="11">
        <v>45896.552557870367</v>
      </c>
      <c r="B154" s="3">
        <f t="shared" si="16"/>
        <v>8</v>
      </c>
      <c r="C154" s="12">
        <f t="shared" si="17"/>
        <v>45896</v>
      </c>
      <c r="D154" s="3" t="s">
        <v>7</v>
      </c>
      <c r="E154" s="3" t="s">
        <v>10</v>
      </c>
      <c r="F154" s="3">
        <v>100</v>
      </c>
      <c r="G154" s="4">
        <v>6.9444444452528842E-3</v>
      </c>
      <c r="H154" s="13" t="str" cm="1">
        <f t="array" ref="H154">IF(AND(E154&lt;&gt;"",OR(D154="완충",D154="충전중"),D153="운행"),A154-IFERROR(INDEX(A$2:A153,MAX((E$2:E153=E154)*((D$2:D153="완충")+(D$2:D153="충전중"))*(ROW(E$2:E153)))-1),INDEX(A$2:A153,MATCH(E154,E$2:E153,0))),"")</f>
        <v/>
      </c>
    </row>
    <row r="155" spans="1:8" hidden="1" x14ac:dyDescent="0.3">
      <c r="A155" s="11">
        <v>45896.559502314813</v>
      </c>
      <c r="B155" s="3">
        <f t="shared" si="16"/>
        <v>8</v>
      </c>
      <c r="C155" s="12">
        <f t="shared" si="17"/>
        <v>45896</v>
      </c>
      <c r="D155" s="3" t="s">
        <v>7</v>
      </c>
      <c r="E155" s="3" t="s">
        <v>10</v>
      </c>
      <c r="F155" s="3">
        <v>100</v>
      </c>
      <c r="G155" s="4">
        <v>6.9444444452528842E-3</v>
      </c>
      <c r="H155" s="13" t="str" cm="1">
        <f t="array" ref="H155">IF(AND(E155&lt;&gt;"",OR(D155="완충",D155="충전중"),D154="운행"),A155-IFERROR(INDEX(A$2:A154,MAX((E$2:E154=E155)*((D$2:D154="완충")+(D$2:D154="충전중"))*(ROW(E$2:E154)))-1),INDEX(A$2:A154,MATCH(E155,E$2:E154,0))),"")</f>
        <v/>
      </c>
    </row>
    <row r="156" spans="1:8" hidden="1" x14ac:dyDescent="0.3">
      <c r="A156" s="11">
        <v>45896.566446759258</v>
      </c>
      <c r="B156" s="3">
        <f t="shared" si="16"/>
        <v>8</v>
      </c>
      <c r="C156" s="12">
        <f t="shared" si="17"/>
        <v>45896</v>
      </c>
      <c r="D156" s="3" t="s">
        <v>7</v>
      </c>
      <c r="E156" s="3" t="s">
        <v>10</v>
      </c>
      <c r="F156" s="3">
        <v>100</v>
      </c>
      <c r="G156" s="4">
        <v>6.9444444452528842E-3</v>
      </c>
      <c r="H156" s="13" t="str" cm="1">
        <f t="array" ref="H156">IF(AND(E156&lt;&gt;"",OR(D156="완충",D156="충전중"),D155="운행"),A156-IFERROR(INDEX(A$2:A155,MAX((E$2:E155=E156)*((D$2:D155="완충")+(D$2:D155="충전중"))*(ROW(E$2:E155)))-1),INDEX(A$2:A155,MATCH(E156,E$2:E155,0))),"")</f>
        <v/>
      </c>
    </row>
    <row r="157" spans="1:8" hidden="1" x14ac:dyDescent="0.3">
      <c r="A157" s="11">
        <v>45896.573391203703</v>
      </c>
      <c r="B157" s="3">
        <f t="shared" si="16"/>
        <v>8</v>
      </c>
      <c r="C157" s="12">
        <f t="shared" si="17"/>
        <v>45896</v>
      </c>
      <c r="D157" s="3" t="s">
        <v>7</v>
      </c>
      <c r="E157" s="3" t="s">
        <v>10</v>
      </c>
      <c r="F157" s="3">
        <v>100</v>
      </c>
      <c r="G157" s="4">
        <v>6.9444444452528842E-3</v>
      </c>
      <c r="H157" s="13" t="str" cm="1">
        <f t="array" ref="H157">IF(AND(E157&lt;&gt;"",OR(D157="완충",D157="충전중"),D156="운행"),A157-IFERROR(INDEX(A$2:A156,MAX((E$2:E156=E157)*((D$2:D156="완충")+(D$2:D156="충전중"))*(ROW(E$2:E156)))-1),INDEX(A$2:A156,MATCH(E157,E$2:E156,0))),"")</f>
        <v/>
      </c>
    </row>
    <row r="158" spans="1:8" hidden="1" x14ac:dyDescent="0.3">
      <c r="A158" s="11">
        <v>45896.580335648148</v>
      </c>
      <c r="B158" s="3">
        <f t="shared" si="16"/>
        <v>8</v>
      </c>
      <c r="C158" s="12">
        <f t="shared" si="17"/>
        <v>45896</v>
      </c>
      <c r="D158" s="3" t="s">
        <v>7</v>
      </c>
      <c r="E158" s="3" t="s">
        <v>10</v>
      </c>
      <c r="F158" s="3">
        <v>100</v>
      </c>
      <c r="G158" s="4">
        <v>6.9444444452528842E-3</v>
      </c>
      <c r="H158" s="13" t="str" cm="1">
        <f t="array" ref="H158">IF(AND(E158&lt;&gt;"",OR(D158="완충",D158="충전중"),D157="운행"),A158-IFERROR(INDEX(A$2:A157,MAX((E$2:E157=E158)*((D$2:D157="완충")+(D$2:D157="충전중"))*(ROW(E$2:E157)))-1),INDEX(A$2:A157,MATCH(E158,E$2:E157,0))),"")</f>
        <v/>
      </c>
    </row>
    <row r="159" spans="1:8" hidden="1" x14ac:dyDescent="0.3">
      <c r="A159" s="11">
        <v>45896.587280092594</v>
      </c>
      <c r="B159" s="3">
        <f t="shared" si="16"/>
        <v>8</v>
      </c>
      <c r="C159" s="12">
        <f t="shared" si="17"/>
        <v>45896</v>
      </c>
      <c r="D159" s="3" t="s">
        <v>7</v>
      </c>
      <c r="E159" s="3" t="s">
        <v>10</v>
      </c>
      <c r="F159" s="3">
        <v>100</v>
      </c>
      <c r="G159" s="4">
        <v>6.9444444452528842E-3</v>
      </c>
      <c r="H159" s="13" t="str" cm="1">
        <f t="array" ref="H159">IF(AND(E159&lt;&gt;"",OR(D159="완충",D159="충전중"),D158="운행"),A159-IFERROR(INDEX(A$2:A158,MAX((E$2:E158=E159)*((D$2:D158="완충")+(D$2:D158="충전중"))*(ROW(E$2:E158)))-1),INDEX(A$2:A158,MATCH(E159,E$2:E158,0))),"")</f>
        <v/>
      </c>
    </row>
    <row r="160" spans="1:8" x14ac:dyDescent="0.3">
      <c r="A160" s="11">
        <v>45896.594224537039</v>
      </c>
      <c r="B160" s="3">
        <f t="shared" si="16"/>
        <v>8</v>
      </c>
      <c r="C160" s="12">
        <f t="shared" si="17"/>
        <v>45896</v>
      </c>
      <c r="D160" s="3" t="s">
        <v>7</v>
      </c>
      <c r="E160" s="3" t="s">
        <v>10</v>
      </c>
      <c r="F160" s="3">
        <v>100</v>
      </c>
      <c r="G160" s="4">
        <v>6.9444444452528842E-3</v>
      </c>
      <c r="H160" s="13" t="str" cm="1">
        <f t="array" ref="H160">IF(AND(E160&lt;&gt;"",OR(D160="완충",D160="충전중"),D159="운행"),A160-IFERROR(INDEX(A$2:A159,MAX((E$2:E159=E160)*((D$2:D159="완충")+(D$2:D159="충전중"))*(ROW(E$2:E159)))-1),INDEX(A$2:A159,MATCH(E160,E$2:E159,0))),"")</f>
        <v/>
      </c>
    </row>
    <row r="161" spans="1:10" x14ac:dyDescent="0.3">
      <c r="A161" s="11">
        <v>45896.601168981484</v>
      </c>
      <c r="B161" s="3">
        <f t="shared" si="16"/>
        <v>8</v>
      </c>
      <c r="C161" s="12">
        <f t="shared" si="17"/>
        <v>45896</v>
      </c>
      <c r="D161" s="3" t="s">
        <v>7</v>
      </c>
      <c r="E161" s="3" t="s">
        <v>10</v>
      </c>
      <c r="F161" s="3">
        <v>98</v>
      </c>
      <c r="G161" s="4">
        <v>6.9444444452528842E-3</v>
      </c>
      <c r="H161" s="13" t="str" cm="1">
        <f t="array" ref="H161">IF(AND(E161&lt;&gt;"",OR(D161="완충",D161="충전중"),D160="운행"),A161-IFERROR(INDEX(A$2:A160,MAX((E$2:E160=E161)*((D$2:D160="완충")+(D$2:D160="충전중"))*(ROW(E$2:E160)))-1),INDEX(A$2:A160,MATCH(E161,E$2:E160,0))),"")</f>
        <v/>
      </c>
    </row>
    <row r="162" spans="1:10" x14ac:dyDescent="0.3">
      <c r="A162" s="11">
        <v>45896.608113425929</v>
      </c>
      <c r="B162" s="3">
        <f t="shared" si="16"/>
        <v>8</v>
      </c>
      <c r="C162" s="12">
        <f t="shared" si="17"/>
        <v>45896</v>
      </c>
      <c r="D162" s="3" t="s">
        <v>7</v>
      </c>
      <c r="E162" s="3" t="s">
        <v>10</v>
      </c>
      <c r="F162" s="3">
        <v>98</v>
      </c>
      <c r="G162" s="4">
        <v>6.9444444379769266E-3</v>
      </c>
      <c r="H162" s="13" t="str" cm="1">
        <f t="array" ref="H162">IF(AND(E162&lt;&gt;"",OR(D162="완충",D162="충전중"),D161="운행"),A162-IFERROR(INDEX(A$2:A161,MAX((E$2:E161=E162)*((D$2:D161="완충")+(D$2:D161="충전중"))*(ROW(E$2:E161)))-1),INDEX(A$2:A161,MATCH(E162,E$2:E161,0))),"")</f>
        <v/>
      </c>
    </row>
    <row r="163" spans="1:10" x14ac:dyDescent="0.3">
      <c r="A163" s="11">
        <v>45896.615057870367</v>
      </c>
      <c r="B163" s="3">
        <f t="shared" si="16"/>
        <v>8</v>
      </c>
      <c r="C163" s="12">
        <f t="shared" si="17"/>
        <v>45896</v>
      </c>
      <c r="D163" s="3" t="s">
        <v>7</v>
      </c>
      <c r="E163" s="3" t="s">
        <v>10</v>
      </c>
      <c r="F163" s="3">
        <v>98</v>
      </c>
      <c r="G163" s="4">
        <v>6.9560185220325366E-3</v>
      </c>
      <c r="H163" s="13" t="str" cm="1">
        <f t="array" ref="H163">IF(AND(E163&lt;&gt;"",OR(D163="완충",D163="충전중"),D162="운행"),A163-IFERROR(INDEX(A$2:A162,MAX((E$2:E162=E163)*((D$2:D162="완충")+(D$2:D162="충전중"))*(ROW(E$2:E162)))-1),INDEX(A$2:A162,MATCH(E163,E$2:E162,0))),"")</f>
        <v/>
      </c>
    </row>
    <row r="164" spans="1:10" x14ac:dyDescent="0.3">
      <c r="A164" s="11">
        <v>45896.622013888889</v>
      </c>
      <c r="B164" s="3">
        <f t="shared" si="16"/>
        <v>8</v>
      </c>
      <c r="C164" s="12">
        <f t="shared" si="17"/>
        <v>45896</v>
      </c>
      <c r="D164" s="3" t="s">
        <v>7</v>
      </c>
      <c r="E164" s="3" t="s">
        <v>10</v>
      </c>
      <c r="F164" s="3">
        <v>95</v>
      </c>
      <c r="G164" s="4">
        <v>6.9444444452528842E-3</v>
      </c>
      <c r="H164" s="13" t="str" cm="1">
        <f t="array" ref="H164">IF(AND(E164&lt;&gt;"",OR(D164="완충",D164="충전중"),D163="운행"),A164-IFERROR(INDEX(A$2:A163,MAX((E$2:E163=E164)*((D$2:D163="완충")+(D$2:D163="충전중"))*(ROW(E$2:E163)))-1),INDEX(A$2:A163,MATCH(E164,E$2:E163,0))),"")</f>
        <v/>
      </c>
    </row>
    <row r="165" spans="1:10" x14ac:dyDescent="0.3">
      <c r="A165" s="11">
        <v>45896.628958333335</v>
      </c>
      <c r="B165" s="3">
        <f t="shared" si="16"/>
        <v>8</v>
      </c>
      <c r="C165" s="12">
        <f t="shared" si="17"/>
        <v>45896</v>
      </c>
      <c r="D165" s="3" t="s">
        <v>7</v>
      </c>
      <c r="E165" s="3" t="s">
        <v>10</v>
      </c>
      <c r="F165" s="3">
        <v>94</v>
      </c>
      <c r="G165" s="4">
        <v>1.6666666633682325E-3</v>
      </c>
      <c r="H165" s="13" t="str" cm="1">
        <f t="array" ref="H165">IF(AND(E165&lt;&gt;"",OR(D165="완충",D165="충전중"),D164="운행"),A165-IFERROR(INDEX(A$2:A164,MAX((E$2:E164=E165)*((D$2:D164="완충")+(D$2:D164="충전중"))*(ROW(E$2:E164)))-1),INDEX(A$2:A164,MATCH(E165,E$2:E164,0))),"")</f>
        <v/>
      </c>
    </row>
    <row r="166" spans="1:10" x14ac:dyDescent="0.3">
      <c r="A166" s="11">
        <v>45896.630624999998</v>
      </c>
      <c r="B166" s="3">
        <f t="shared" si="16"/>
        <v>8</v>
      </c>
      <c r="C166" s="12">
        <f t="shared" si="17"/>
        <v>45896</v>
      </c>
      <c r="D166" s="3" t="s">
        <v>7</v>
      </c>
      <c r="E166" s="3" t="s">
        <v>10</v>
      </c>
      <c r="F166" s="3">
        <v>94</v>
      </c>
      <c r="G166" s="4">
        <v>5.02314815093996E-3</v>
      </c>
      <c r="H166" s="13" t="str" cm="1">
        <f t="array" ref="H166">IF(AND(E166&lt;&gt;"",OR(D166="완충",D166="충전중"),D165="운행"),A166-IFERROR(INDEX(A$2:A165,MAX((E$2:E165=E166)*((D$2:D165="완충")+(D$2:D165="충전중"))*(ROW(E$2:E165)))-1),INDEX(A$2:A165,MATCH(E166,E$2:E165,0))),"")</f>
        <v/>
      </c>
    </row>
    <row r="167" spans="1:10" x14ac:dyDescent="0.3">
      <c r="A167" s="11">
        <v>45896.635648148149</v>
      </c>
      <c r="B167" s="3">
        <f t="shared" si="16"/>
        <v>8</v>
      </c>
      <c r="C167" s="12">
        <f t="shared" si="17"/>
        <v>45896</v>
      </c>
      <c r="D167" s="3" t="s">
        <v>7</v>
      </c>
      <c r="E167" s="3" t="s">
        <v>10</v>
      </c>
      <c r="F167" s="3">
        <v>85</v>
      </c>
      <c r="G167" s="4">
        <v>1.2037037013215013E-3</v>
      </c>
      <c r="H167" s="13" t="str" cm="1">
        <f t="array" ref="H167">IF(AND(E167&lt;&gt;"",OR(D167="완충",D167="충전중"),D166="운행"),A167-IFERROR(INDEX(A$2:A166,MAX((E$2:E166=E167)*((D$2:D166="완충")+(D$2:D166="충전중"))*(ROW(E$2:E166)))-1),INDEX(A$2:A166,MATCH(E167,E$2:E166,0))),"")</f>
        <v/>
      </c>
    </row>
    <row r="168" spans="1:10" x14ac:dyDescent="0.3">
      <c r="A168" s="11">
        <v>45896.63685185185</v>
      </c>
      <c r="B168" s="3">
        <f t="shared" si="16"/>
        <v>8</v>
      </c>
      <c r="C168" s="12">
        <f t="shared" si="17"/>
        <v>45896</v>
      </c>
      <c r="D168" s="3" t="s">
        <v>8</v>
      </c>
      <c r="E168" s="3" t="s">
        <v>10</v>
      </c>
      <c r="F168" s="3">
        <v>85</v>
      </c>
      <c r="G168" s="4">
        <v>3.8078703728388064E-3</v>
      </c>
      <c r="H168" s="13" cm="1">
        <f t="array" ref="H168">IF(AND(E168&lt;&gt;"",OR(D168="완충",D168="충전중"),D167="운행"),A168-IFERROR(INDEX(A$2:A167,MAX((E$2:E167=E168)*((D$2:D167="완충")+(D$2:D167="충전중"))*(ROW(E$2:E167)))-1),INDEX(A$2:A167,MATCH(E168,E$2:E167,0))),"")</f>
        <v>0.93788194444641704</v>
      </c>
      <c r="J168" s="13">
        <f>A168-A101</f>
        <v>0.93788194444641704</v>
      </c>
    </row>
    <row r="169" spans="1:10" x14ac:dyDescent="0.3">
      <c r="A169" s="11">
        <v>45896.640659722223</v>
      </c>
      <c r="B169" s="3">
        <f t="shared" si="16"/>
        <v>8</v>
      </c>
      <c r="C169" s="12">
        <f t="shared" si="17"/>
        <v>45896</v>
      </c>
      <c r="D169" s="3" t="s">
        <v>7</v>
      </c>
      <c r="E169" s="3" t="s">
        <v>10</v>
      </c>
      <c r="F169" s="3">
        <v>86</v>
      </c>
      <c r="G169" s="4">
        <v>0</v>
      </c>
      <c r="H169" s="13" t="str" cm="1">
        <f t="array" ref="H169">IF(AND(E169&lt;&gt;"",OR(D169="완충",D169="충전중"),D168="운행"),A169-IFERROR(INDEX(A$2:A168,MAX((E$2:E168=E169)*((D$2:D168="완충")+(D$2:D168="충전중"))*(ROW(E$2:E168)))-1),INDEX(A$2:A168,MATCH(E169,E$2:E168,0))),"")</f>
        <v/>
      </c>
    </row>
    <row r="170" spans="1:10" x14ac:dyDescent="0.3">
      <c r="A170" s="11">
        <v>45896.648969907408</v>
      </c>
      <c r="B170" s="3">
        <f t="shared" si="16"/>
        <v>8</v>
      </c>
      <c r="C170" s="12">
        <f t="shared" si="17"/>
        <v>45896</v>
      </c>
      <c r="D170" s="3" t="s">
        <v>7</v>
      </c>
      <c r="E170" s="3" t="s">
        <v>10</v>
      </c>
      <c r="F170" s="3">
        <v>86</v>
      </c>
      <c r="G170" s="4">
        <v>1.157407408754807E-3</v>
      </c>
      <c r="H170" s="13" t="str" cm="1">
        <f t="array" ref="H170">IF(AND(E170&lt;&gt;"",OR(D170="완충",D170="충전중"),D169="운행"),A170-IFERROR(INDEX(A$2:A169,MAX((E$2:E169=E170)*((D$2:D169="완충")+(D$2:D169="충전중"))*(ROW(E$2:E169)))-1),INDEX(A$2:A169,MATCH(E170,E$2:E169,0))),"")</f>
        <v/>
      </c>
    </row>
    <row r="171" spans="1:10" x14ac:dyDescent="0.3">
      <c r="A171" s="11">
        <v>45896.650127314817</v>
      </c>
      <c r="B171" s="3">
        <f t="shared" si="16"/>
        <v>8</v>
      </c>
      <c r="C171" s="12">
        <f t="shared" si="17"/>
        <v>45896</v>
      </c>
      <c r="D171" s="3" t="s">
        <v>7</v>
      </c>
      <c r="E171" s="3" t="s">
        <v>10</v>
      </c>
      <c r="F171" s="3">
        <v>86</v>
      </c>
      <c r="G171" s="4">
        <v>0</v>
      </c>
      <c r="H171" s="13" t="str" cm="1">
        <f t="array" ref="H171">IF(AND(E171&lt;&gt;"",OR(D171="완충",D171="충전중"),D170="운행"),A171-IFERROR(INDEX(A$2:A170,MAX((E$2:E170=E171)*((D$2:D170="완충")+(D$2:D170="충전중"))*(ROW(E$2:E170)))-1),INDEX(A$2:A170,MATCH(E171,E$2:E170,0))),"")</f>
        <v/>
      </c>
    </row>
    <row r="172" spans="1:10" x14ac:dyDescent="0.3">
      <c r="A172" s="11">
        <v>45896.665069444447</v>
      </c>
      <c r="B172" s="3">
        <f t="shared" si="16"/>
        <v>8</v>
      </c>
      <c r="C172" s="12">
        <f t="shared" si="17"/>
        <v>45896</v>
      </c>
      <c r="D172" s="3" t="s">
        <v>8</v>
      </c>
      <c r="E172" s="3" t="s">
        <v>10</v>
      </c>
      <c r="F172" s="3">
        <v>86</v>
      </c>
      <c r="G172" s="4">
        <v>6.2152777754818089E-3</v>
      </c>
      <c r="H172" s="13" cm="1">
        <f t="array" ref="H172">IF(AND(E172&lt;&gt;"",OR(D172="완충",D172="충전중"),D171="운행"),A172-IFERROR(INDEX(A$2:A171,MAX((E$2:E171=E172)*((D$2:D171="완충")+(D$2:D171="충전중"))*(ROW(E$2:E171)))-1),INDEX(A$2:A171,MATCH(E172,E$2:E171,0))),"")</f>
        <v>2.8217592596774921E-2</v>
      </c>
    </row>
    <row r="173" spans="1:10" x14ac:dyDescent="0.3">
      <c r="A173" s="11">
        <v>45896.671284722222</v>
      </c>
      <c r="B173" s="3">
        <f t="shared" si="16"/>
        <v>8</v>
      </c>
      <c r="C173" s="12">
        <f t="shared" si="17"/>
        <v>45896</v>
      </c>
      <c r="D173" s="3" t="s">
        <v>8</v>
      </c>
      <c r="E173" s="3" t="s">
        <v>10</v>
      </c>
      <c r="F173" s="3">
        <v>88</v>
      </c>
      <c r="G173" s="4">
        <v>6.9444444452528842E-3</v>
      </c>
      <c r="H173" s="13" t="str" cm="1">
        <f t="array" ref="H173">IF(AND(E173&lt;&gt;"",OR(D173="완충",D173="충전중"),D172="운행"),A173-IFERROR(INDEX(A$2:A172,MAX((E$2:E172=E173)*((D$2:D172="완충")+(D$2:D172="충전중"))*(ROW(E$2:E172)))-1),INDEX(A$2:A172,MATCH(E173,E$2:E172,0))),"")</f>
        <v/>
      </c>
    </row>
    <row r="174" spans="1:10" x14ac:dyDescent="0.3">
      <c r="A174" s="11">
        <v>45896.678229166668</v>
      </c>
      <c r="B174" s="3">
        <f t="shared" si="16"/>
        <v>8</v>
      </c>
      <c r="C174" s="12">
        <f t="shared" si="17"/>
        <v>45896</v>
      </c>
      <c r="D174" s="3" t="s">
        <v>8</v>
      </c>
      <c r="E174" s="3" t="s">
        <v>10</v>
      </c>
      <c r="F174" s="3">
        <v>90</v>
      </c>
      <c r="G174" s="4">
        <v>6.9444444452528842E-3</v>
      </c>
      <c r="H174" s="13" t="str" cm="1">
        <f t="array" ref="H174">IF(AND(E174&lt;&gt;"",OR(D174="완충",D174="충전중"),D173="운행"),A174-IFERROR(INDEX(A$2:A173,MAX((E$2:E173=E174)*((D$2:D173="완충")+(D$2:D173="충전중"))*(ROW(E$2:E173)))-1),INDEX(A$2:A173,MATCH(E174,E$2:E173,0))),"")</f>
        <v/>
      </c>
    </row>
    <row r="175" spans="1:10" x14ac:dyDescent="0.3">
      <c r="A175" s="11">
        <v>45896.685173611113</v>
      </c>
      <c r="B175" s="3">
        <f t="shared" si="16"/>
        <v>8</v>
      </c>
      <c r="C175" s="12">
        <f t="shared" si="17"/>
        <v>45896</v>
      </c>
      <c r="D175" s="3" t="s">
        <v>8</v>
      </c>
      <c r="E175" s="3" t="s">
        <v>10</v>
      </c>
      <c r="F175" s="3">
        <v>92</v>
      </c>
      <c r="G175" s="4">
        <v>6.9444444452528842E-3</v>
      </c>
      <c r="H175" s="13" t="str" cm="1">
        <f t="array" ref="H175">IF(AND(E175&lt;&gt;"",OR(D175="완충",D175="충전중"),D174="운행"),A175-IFERROR(INDEX(A$2:A174,MAX((E$2:E174=E175)*((D$2:D174="완충")+(D$2:D174="충전중"))*(ROW(E$2:E174)))-1),INDEX(A$2:A174,MATCH(E175,E$2:E174,0))),"")</f>
        <v/>
      </c>
    </row>
    <row r="176" spans="1:10" x14ac:dyDescent="0.3">
      <c r="A176" s="11">
        <v>45896.692118055558</v>
      </c>
      <c r="B176" s="3">
        <f t="shared" si="16"/>
        <v>8</v>
      </c>
      <c r="C176" s="12">
        <f t="shared" si="17"/>
        <v>45896</v>
      </c>
      <c r="D176" s="3" t="s">
        <v>8</v>
      </c>
      <c r="E176" s="3" t="s">
        <v>10</v>
      </c>
      <c r="F176" s="3">
        <v>95</v>
      </c>
      <c r="G176" s="4">
        <v>6.9444444452528842E-3</v>
      </c>
      <c r="H176" s="13" t="str" cm="1">
        <f t="array" ref="H176">IF(AND(E176&lt;&gt;"",OR(D176="완충",D176="충전중"),D175="운행"),A176-IFERROR(INDEX(A$2:A175,MAX((E$2:E175=E176)*((D$2:D175="완충")+(D$2:D175="충전중"))*(ROW(E$2:E175)))-1),INDEX(A$2:A175,MATCH(E176,E$2:E175,0))),"")</f>
        <v/>
      </c>
    </row>
    <row r="177" spans="1:8" x14ac:dyDescent="0.3">
      <c r="A177" s="11">
        <v>45896.699062500003</v>
      </c>
      <c r="B177" s="3">
        <f t="shared" si="16"/>
        <v>8</v>
      </c>
      <c r="C177" s="12">
        <f t="shared" si="17"/>
        <v>45896</v>
      </c>
      <c r="D177" s="3" t="s">
        <v>8</v>
      </c>
      <c r="E177" s="3" t="s">
        <v>10</v>
      </c>
      <c r="F177" s="3">
        <v>97</v>
      </c>
      <c r="G177" s="4">
        <v>6.9444444379769266E-3</v>
      </c>
      <c r="H177" s="13" t="str" cm="1">
        <f t="array" ref="H177">IF(AND(E177&lt;&gt;"",OR(D177="완충",D177="충전중"),D176="운행"),A177-IFERROR(INDEX(A$2:A176,MAX((E$2:E176=E177)*((D$2:D176="완충")+(D$2:D176="충전중"))*(ROW(E$2:E176)))-1),INDEX(A$2:A176,MATCH(E177,E$2:E176,0))),"")</f>
        <v/>
      </c>
    </row>
    <row r="178" spans="1:8" x14ac:dyDescent="0.3">
      <c r="A178" s="11">
        <v>45896.706006944441</v>
      </c>
      <c r="B178" s="3">
        <f t="shared" si="16"/>
        <v>8</v>
      </c>
      <c r="C178" s="12">
        <f t="shared" si="17"/>
        <v>45896</v>
      </c>
      <c r="D178" s="3" t="s">
        <v>8</v>
      </c>
      <c r="E178" s="3" t="s">
        <v>10</v>
      </c>
      <c r="F178" s="3">
        <v>99</v>
      </c>
      <c r="G178" s="4">
        <v>6.9444444452528842E-3</v>
      </c>
      <c r="H178" s="13" t="str" cm="1">
        <f t="array" ref="H178">IF(AND(E178&lt;&gt;"",OR(D178="완충",D178="충전중"),D177="운행"),A178-IFERROR(INDEX(A$2:A177,MAX((E$2:E177=E178)*((D$2:D177="완충")+(D$2:D177="충전중"))*(ROW(E$2:E177)))-1),INDEX(A$2:A177,MATCH(E178,E$2:E177,0))),"")</f>
        <v/>
      </c>
    </row>
    <row r="179" spans="1:8" x14ac:dyDescent="0.3">
      <c r="A179" s="11">
        <v>45896.712951388887</v>
      </c>
      <c r="B179" s="3">
        <f t="shared" si="16"/>
        <v>8</v>
      </c>
      <c r="C179" s="12">
        <f t="shared" si="17"/>
        <v>45896</v>
      </c>
      <c r="D179" s="3" t="s">
        <v>9</v>
      </c>
      <c r="E179" s="3" t="s">
        <v>10</v>
      </c>
      <c r="F179" s="3">
        <v>100</v>
      </c>
      <c r="G179" s="4">
        <v>6.9444444452528842E-3</v>
      </c>
      <c r="H179" s="13" t="str" cm="1">
        <f t="array" ref="H179">IF(AND(E179&lt;&gt;"",OR(D179="완충",D179="충전중"),D178="운행"),A179-IFERROR(INDEX(A$2:A178,MAX((E$2:E178=E179)*((D$2:D178="완충")+(D$2:D178="충전중"))*(ROW(E$2:E178)))-1),INDEX(A$2:A178,MATCH(E179,E$2:E178,0))),"")</f>
        <v/>
      </c>
    </row>
    <row r="180" spans="1:8" x14ac:dyDescent="0.3">
      <c r="A180" s="11">
        <v>45896.719895833332</v>
      </c>
      <c r="B180" s="3">
        <f t="shared" si="16"/>
        <v>8</v>
      </c>
      <c r="C180" s="12">
        <f t="shared" si="17"/>
        <v>45896</v>
      </c>
      <c r="D180" s="3" t="s">
        <v>9</v>
      </c>
      <c r="E180" s="3" t="s">
        <v>10</v>
      </c>
      <c r="F180" s="3">
        <v>100</v>
      </c>
      <c r="G180" s="4">
        <v>6.9444444452528842E-3</v>
      </c>
      <c r="H180" s="13" t="str" cm="1">
        <f t="array" ref="H180">IF(AND(E180&lt;&gt;"",OR(D180="완충",D180="충전중"),D179="운행"),A180-IFERROR(INDEX(A$2:A179,MAX((E$2:E179=E180)*((D$2:D179="완충")+(D$2:D179="충전중"))*(ROW(E$2:E179)))-1),INDEX(A$2:A179,MATCH(E180,E$2:E179,0))),"")</f>
        <v/>
      </c>
    </row>
    <row r="181" spans="1:8" x14ac:dyDescent="0.3">
      <c r="A181" s="11">
        <v>45896.726840277777</v>
      </c>
      <c r="B181" s="3">
        <f t="shared" si="16"/>
        <v>8</v>
      </c>
      <c r="C181" s="12">
        <f t="shared" si="17"/>
        <v>45896</v>
      </c>
      <c r="D181" s="3" t="s">
        <v>9</v>
      </c>
      <c r="E181" s="3" t="s">
        <v>10</v>
      </c>
      <c r="F181" s="3">
        <v>100</v>
      </c>
      <c r="G181" s="4">
        <v>6.9444444452528842E-3</v>
      </c>
      <c r="H181" s="13" t="str" cm="1">
        <f t="array" ref="H181">IF(AND(E181&lt;&gt;"",OR(D181="완충",D181="충전중"),D180="운행"),A181-IFERROR(INDEX(A$2:A180,MAX((E$2:E180=E181)*((D$2:D180="완충")+(D$2:D180="충전중"))*(ROW(E$2:E180)))-1),INDEX(A$2:A180,MATCH(E181,E$2:E180,0))),"")</f>
        <v/>
      </c>
    </row>
    <row r="182" spans="1:8" x14ac:dyDescent="0.3">
      <c r="A182" s="11">
        <v>45896.733784722222</v>
      </c>
      <c r="B182" s="3">
        <f t="shared" si="16"/>
        <v>8</v>
      </c>
      <c r="C182" s="12">
        <f t="shared" si="17"/>
        <v>45896</v>
      </c>
      <c r="D182" s="3" t="s">
        <v>7</v>
      </c>
      <c r="E182" s="3" t="s">
        <v>10</v>
      </c>
      <c r="F182" s="3">
        <v>100</v>
      </c>
      <c r="G182" s="4">
        <v>4.5138888526707888E-4</v>
      </c>
      <c r="H182" s="13" t="str" cm="1">
        <f t="array" ref="H182">IF(AND(E182&lt;&gt;"",OR(D182="완충",D182="충전중"),D181="운행"),A182-IFERROR(INDEX(A$2:A181,MAX((E$2:E181=E182)*((D$2:D181="완충")+(D$2:D181="충전중"))*(ROW(E$2:E181)))-1),INDEX(A$2:A181,MATCH(E182,E$2:E181,0))),"")</f>
        <v/>
      </c>
    </row>
    <row r="183" spans="1:8" x14ac:dyDescent="0.3">
      <c r="A183" s="11">
        <v>45896.734236111108</v>
      </c>
      <c r="B183" s="3">
        <f t="shared" si="16"/>
        <v>8</v>
      </c>
      <c r="C183" s="12">
        <f t="shared" si="17"/>
        <v>45896</v>
      </c>
      <c r="D183" s="3" t="s">
        <v>7</v>
      </c>
      <c r="E183" s="3" t="s">
        <v>10</v>
      </c>
      <c r="F183" s="3">
        <v>100</v>
      </c>
      <c r="G183" s="4">
        <v>0</v>
      </c>
      <c r="H183" s="13" t="str" cm="1">
        <f t="array" ref="H183">IF(AND(E183&lt;&gt;"",OR(D183="완충",D183="충전중"),D182="운행"),A183-IFERROR(INDEX(A$2:A182,MAX((E$2:E182=E183)*((D$2:D182="완충")+(D$2:D182="충전중"))*(ROW(E$2:E182)))-1),INDEX(A$2:A182,MATCH(E183,E$2:E182,0))),"")</f>
        <v/>
      </c>
    </row>
    <row r="184" spans="1:8" x14ac:dyDescent="0.3">
      <c r="A184" s="11">
        <v>45897.410578703704</v>
      </c>
      <c r="B184" s="3">
        <f t="shared" si="16"/>
        <v>8</v>
      </c>
      <c r="C184" s="12">
        <f t="shared" si="17"/>
        <v>45897</v>
      </c>
      <c r="D184" s="3" t="s">
        <v>7</v>
      </c>
      <c r="E184" s="3" t="s">
        <v>10</v>
      </c>
      <c r="F184" s="3">
        <v>100</v>
      </c>
      <c r="G184" s="4">
        <v>3.2175925953197293E-3</v>
      </c>
      <c r="H184" s="13" t="str" cm="1">
        <f t="array" ref="H184">IF(AND(E184&lt;&gt;"",OR(D184="완충",D184="충전중"),D183="운행"),A184-IFERROR(INDEX(A$2:A183,MAX((E$2:E183=E184)*((D$2:D183="완충")+(D$2:D183="충전중"))*(ROW(E$2:E183)))-1),INDEX(A$2:A183,MATCH(E184,E$2:E183,0))),"")</f>
        <v/>
      </c>
    </row>
    <row r="185" spans="1:8" x14ac:dyDescent="0.3">
      <c r="A185" s="11">
        <v>45897.4137962963</v>
      </c>
      <c r="B185" s="3">
        <f t="shared" si="16"/>
        <v>8</v>
      </c>
      <c r="C185" s="12">
        <f t="shared" si="17"/>
        <v>45897</v>
      </c>
      <c r="D185" s="3" t="s">
        <v>7</v>
      </c>
      <c r="E185" s="3" t="s">
        <v>10</v>
      </c>
      <c r="F185" s="3">
        <v>100</v>
      </c>
      <c r="G185" s="4">
        <v>6.8287036992842332E-4</v>
      </c>
      <c r="H185" s="13" t="str" cm="1">
        <f t="array" ref="H185">IF(AND(E185&lt;&gt;"",OR(D185="완충",D185="충전중"),D184="운행"),A185-IFERROR(INDEX(A$2:A184,MAX((E$2:E184=E185)*((D$2:D184="완충")+(D$2:D184="충전중"))*(ROW(E$2:E184)))-1),INDEX(A$2:A184,MATCH(E185,E$2:E184,0))),"")</f>
        <v/>
      </c>
    </row>
    <row r="186" spans="1:8" x14ac:dyDescent="0.3">
      <c r="A186" s="11">
        <v>45897.414479166669</v>
      </c>
      <c r="B186" s="3">
        <f t="shared" si="16"/>
        <v>8</v>
      </c>
      <c r="C186" s="12">
        <f t="shared" si="17"/>
        <v>45897</v>
      </c>
      <c r="D186" s="3" t="s">
        <v>7</v>
      </c>
      <c r="E186" s="3" t="s">
        <v>10</v>
      </c>
      <c r="F186" s="3">
        <v>100</v>
      </c>
      <c r="G186" s="4">
        <v>8.4490740118781105E-4</v>
      </c>
      <c r="H186" s="13" t="str" cm="1">
        <f t="array" ref="H186">IF(AND(E186&lt;&gt;"",OR(D186="완충",D186="충전중"),D185="운행"),A186-IFERROR(INDEX(A$2:A185,MAX((E$2:E185=E186)*((D$2:D185="완충")+(D$2:D185="충전중"))*(ROW(E$2:E185)))-1),INDEX(A$2:A185,MATCH(E186,E$2:E185,0))),"")</f>
        <v/>
      </c>
    </row>
    <row r="187" spans="1:8" x14ac:dyDescent="0.3">
      <c r="A187" s="11">
        <v>45897.415324074071</v>
      </c>
      <c r="B187" s="3">
        <f t="shared" si="16"/>
        <v>8</v>
      </c>
      <c r="C187" s="12">
        <f t="shared" si="17"/>
        <v>45897</v>
      </c>
      <c r="D187" s="3" t="s">
        <v>7</v>
      </c>
      <c r="E187" s="3" t="s">
        <v>10</v>
      </c>
      <c r="F187" s="3">
        <v>100</v>
      </c>
      <c r="G187" s="4">
        <v>4.9768518510973081E-4</v>
      </c>
      <c r="H187" s="13" t="str" cm="1">
        <f t="array" ref="H187">IF(AND(E187&lt;&gt;"",OR(D187="완충",D187="충전중"),D186="운행"),A187-IFERROR(INDEX(A$2:A186,MAX((E$2:E186=E187)*((D$2:D186="완충")+(D$2:D186="충전중"))*(ROW(E$2:E186)))-1),INDEX(A$2:A186,MATCH(E187,E$2:E186,0))),"")</f>
        <v/>
      </c>
    </row>
    <row r="188" spans="1:8" x14ac:dyDescent="0.3">
      <c r="A188" s="11">
        <v>45897.415821759256</v>
      </c>
      <c r="B188" s="3">
        <f t="shared" si="16"/>
        <v>8</v>
      </c>
      <c r="C188" s="12">
        <f t="shared" si="17"/>
        <v>45897</v>
      </c>
      <c r="D188" s="3" t="s">
        <v>7</v>
      </c>
      <c r="E188" s="3" t="s">
        <v>10</v>
      </c>
      <c r="F188" s="3">
        <v>100</v>
      </c>
      <c r="G188" s="4">
        <v>1.1458333392511122E-3</v>
      </c>
      <c r="H188" s="13" t="str" cm="1">
        <f t="array" ref="H188">IF(AND(E188&lt;&gt;"",OR(D188="완충",D188="충전중"),D187="운행"),A188-IFERROR(INDEX(A$2:A187,MAX((E$2:E187=E188)*((D$2:D187="완충")+(D$2:D187="충전중"))*(ROW(E$2:E187)))-1),INDEX(A$2:A187,MATCH(E188,E$2:E187,0))),"")</f>
        <v/>
      </c>
    </row>
    <row r="189" spans="1:8" x14ac:dyDescent="0.3">
      <c r="A189" s="11">
        <v>45897.416967592595</v>
      </c>
      <c r="B189" s="3">
        <f t="shared" si="16"/>
        <v>8</v>
      </c>
      <c r="C189" s="12">
        <f t="shared" si="17"/>
        <v>45897</v>
      </c>
      <c r="D189" s="3" t="s">
        <v>9</v>
      </c>
      <c r="E189" s="3" t="s">
        <v>10</v>
      </c>
      <c r="F189" s="3">
        <v>100</v>
      </c>
      <c r="G189" s="4">
        <v>1.0879629626288079E-3</v>
      </c>
      <c r="H189" s="13" cm="1">
        <f t="array" ref="H189">IF(AND(E189&lt;&gt;"",OR(D189="완충",D189="충전중"),D188="운행"),A189-IFERROR(INDEX(A$2:A188,MAX((E$2:E188=E189)*((D$2:D188="완충")+(D$2:D188="충전중"))*(ROW(E$2:E188)))-1),INDEX(A$2:A188,MATCH(E189,E$2:E188,0))),"")</f>
        <v>0.69012731481780065</v>
      </c>
    </row>
    <row r="190" spans="1:8" x14ac:dyDescent="0.3">
      <c r="A190" s="11">
        <v>45897.418055555558</v>
      </c>
      <c r="B190" s="3">
        <f t="shared" si="16"/>
        <v>8</v>
      </c>
      <c r="C190" s="12">
        <f t="shared" si="17"/>
        <v>45897</v>
      </c>
      <c r="D190" s="3" t="s">
        <v>7</v>
      </c>
      <c r="E190" s="3" t="s">
        <v>10</v>
      </c>
      <c r="F190" s="3">
        <v>100</v>
      </c>
      <c r="G190" s="4">
        <v>6.0069444443797693E-3</v>
      </c>
      <c r="H190" s="13" t="str" cm="1">
        <f t="array" ref="H190">IF(AND(E190&lt;&gt;"",OR(D190="완충",D190="충전중"),D189="운행"),A190-IFERROR(INDEX(A$2:A189,MAX((E$2:E189=E190)*((D$2:D189="완충")+(D$2:D189="충전중"))*(ROW(E$2:E189)))-1),INDEX(A$2:A189,MATCH(E190,E$2:E189,0))),"")</f>
        <v/>
      </c>
    </row>
    <row r="191" spans="1:8" x14ac:dyDescent="0.3">
      <c r="A191" s="11">
        <v>45897.424062500002</v>
      </c>
      <c r="B191" s="3">
        <f t="shared" si="16"/>
        <v>8</v>
      </c>
      <c r="C191" s="12">
        <f t="shared" si="17"/>
        <v>45897</v>
      </c>
      <c r="D191" s="3" t="s">
        <v>7</v>
      </c>
      <c r="E191" s="3" t="s">
        <v>10</v>
      </c>
      <c r="F191" s="3">
        <v>99</v>
      </c>
      <c r="G191" s="4">
        <v>6.9907407378195785E-3</v>
      </c>
      <c r="H191" s="13" t="str" cm="1">
        <f t="array" ref="H191">IF(AND(E191&lt;&gt;"",OR(D191="완충",D191="충전중"),D190="운행"),A191-IFERROR(INDEX(A$2:A190,MAX((E$2:E190=E191)*((D$2:D190="완충")+(D$2:D190="충전중"))*(ROW(E$2:E190)))-1),INDEX(A$2:A190,MATCH(E191,E$2:E190,0))),"")</f>
        <v/>
      </c>
    </row>
    <row r="192" spans="1:8" x14ac:dyDescent="0.3">
      <c r="A192" s="11">
        <v>45897.43105324074</v>
      </c>
      <c r="B192" s="3">
        <f t="shared" si="16"/>
        <v>8</v>
      </c>
      <c r="C192" s="12">
        <f t="shared" si="17"/>
        <v>45897</v>
      </c>
      <c r="D192" s="3" t="s">
        <v>7</v>
      </c>
      <c r="E192" s="3" t="s">
        <v>10</v>
      </c>
      <c r="F192" s="3">
        <v>96</v>
      </c>
      <c r="G192" s="4">
        <v>5.2314814820419997E-3</v>
      </c>
      <c r="H192" s="13" t="str" cm="1">
        <f t="array" ref="H192">IF(AND(E192&lt;&gt;"",OR(D192="완충",D192="충전중"),D191="운행"),A192-IFERROR(INDEX(A$2:A191,MAX((E$2:E191=E192)*((D$2:D191="완충")+(D$2:D191="충전중"))*(ROW(E$2:E191)))-1),INDEX(A$2:A191,MATCH(E192,E$2:E191,0))),"")</f>
        <v/>
      </c>
    </row>
    <row r="193" spans="1:10" x14ac:dyDescent="0.3">
      <c r="A193" s="11">
        <v>45897.436284722222</v>
      </c>
      <c r="B193" s="3">
        <f t="shared" si="16"/>
        <v>8</v>
      </c>
      <c r="C193" s="12">
        <f t="shared" si="17"/>
        <v>45897</v>
      </c>
      <c r="D193" s="3" t="s">
        <v>7</v>
      </c>
      <c r="E193" s="3" t="s">
        <v>10</v>
      </c>
      <c r="F193" s="3">
        <v>94</v>
      </c>
      <c r="G193" s="4">
        <v>6.9444444452528842E-3</v>
      </c>
      <c r="H193" s="13" t="str" cm="1">
        <f t="array" ref="H193">IF(AND(E193&lt;&gt;"",OR(D193="완충",D193="충전중"),D192="운행"),A193-IFERROR(INDEX(A$2:A192,MAX((E$2:E192=E193)*((D$2:D192="완충")+(D$2:D192="충전중"))*(ROW(E$2:E192)))-1),INDEX(A$2:A192,MATCH(E193,E$2:E192,0))),"")</f>
        <v/>
      </c>
    </row>
    <row r="194" spans="1:10" x14ac:dyDescent="0.3">
      <c r="A194" s="11">
        <v>45897.443229166667</v>
      </c>
      <c r="B194" s="3">
        <f t="shared" si="16"/>
        <v>8</v>
      </c>
      <c r="C194" s="12">
        <f t="shared" si="17"/>
        <v>45897</v>
      </c>
      <c r="D194" s="3" t="s">
        <v>9</v>
      </c>
      <c r="E194" s="3" t="s">
        <v>10</v>
      </c>
      <c r="F194" s="3">
        <v>100</v>
      </c>
      <c r="G194" s="4">
        <v>6.9444444452528842E-3</v>
      </c>
      <c r="H194" s="13" cm="1">
        <f t="array" ref="H194">IF(AND(E194&lt;&gt;"",OR(D194="완충",D194="충전중"),D193="운행"),A194-IFERROR(INDEX(A$2:A193,MAX((E$2:E193=E194)*((D$2:D193="완충")+(D$2:D193="충전중"))*(ROW(E$2:E193)))-1),INDEX(A$2:A193,MATCH(E194,E$2:E193,0))),"")</f>
        <v>2.626157407212304E-2</v>
      </c>
      <c r="J194" s="13">
        <f>A194-A189</f>
        <v>2.626157407212304E-2</v>
      </c>
    </row>
    <row r="195" spans="1:10" x14ac:dyDescent="0.3">
      <c r="A195" s="11">
        <v>45897.450173611112</v>
      </c>
      <c r="B195" s="3">
        <f t="shared" ref="B195:B258" si="18">MONTH(A195)</f>
        <v>8</v>
      </c>
      <c r="C195" s="12">
        <f t="shared" ref="C195:C258" si="19">DATE(YEAR(A195),MONTH(A195),DAY(A195))</f>
        <v>45897</v>
      </c>
      <c r="D195" s="3" t="s">
        <v>9</v>
      </c>
      <c r="E195" s="3" t="s">
        <v>10</v>
      </c>
      <c r="F195" s="3">
        <v>100</v>
      </c>
      <c r="G195" s="4">
        <v>6.9444444452528842E-3</v>
      </c>
      <c r="H195" s="13" t="str" cm="1">
        <f t="array" ref="H195">IF(AND(E195&lt;&gt;"",OR(D195="완충",D195="충전중"),D194="운행"),A195-IFERROR(INDEX(A$2:A194,MAX((E$2:E194=E195)*((D$2:D194="완충")+(D$2:D194="충전중"))*(ROW(E$2:E194)))-1),INDEX(A$2:A194,MATCH(E195,E$2:E194,0))),"")</f>
        <v/>
      </c>
    </row>
    <row r="196" spans="1:10" x14ac:dyDescent="0.3">
      <c r="A196" s="11">
        <v>45897.457118055558</v>
      </c>
      <c r="B196" s="3">
        <f t="shared" si="18"/>
        <v>8</v>
      </c>
      <c r="C196" s="12">
        <f t="shared" si="19"/>
        <v>45897</v>
      </c>
      <c r="D196" s="3" t="s">
        <v>9</v>
      </c>
      <c r="E196" s="3" t="s">
        <v>10</v>
      </c>
      <c r="F196" s="3">
        <v>100</v>
      </c>
      <c r="G196" s="4">
        <v>6.9444444452528842E-3</v>
      </c>
      <c r="H196" s="13" t="str" cm="1">
        <f t="array" ref="H196">IF(AND(E196&lt;&gt;"",OR(D196="완충",D196="충전중"),D195="운행"),A196-IFERROR(INDEX(A$2:A195,MAX((E$2:E195=E196)*((D$2:D195="완충")+(D$2:D195="충전중"))*(ROW(E$2:E195)))-1),INDEX(A$2:A195,MATCH(E196,E$2:E195,0))),"")</f>
        <v/>
      </c>
    </row>
    <row r="197" spans="1:10" x14ac:dyDescent="0.3">
      <c r="A197" s="11">
        <v>45897.464062500003</v>
      </c>
      <c r="B197" s="3">
        <f t="shared" si="18"/>
        <v>8</v>
      </c>
      <c r="C197" s="12">
        <f t="shared" si="19"/>
        <v>45897</v>
      </c>
      <c r="D197" s="3" t="s">
        <v>9</v>
      </c>
      <c r="E197" s="3" t="s">
        <v>10</v>
      </c>
      <c r="F197" s="3">
        <v>100</v>
      </c>
      <c r="G197" s="4">
        <v>6.9444444379769266E-3</v>
      </c>
      <c r="H197" s="13" t="str" cm="1">
        <f t="array" ref="H197">IF(AND(E197&lt;&gt;"",OR(D197="완충",D197="충전중"),D196="운행"),A197-IFERROR(INDEX(A$2:A196,MAX((E$2:E196=E197)*((D$2:D196="완충")+(D$2:D196="충전중"))*(ROW(E$2:E196)))-1),INDEX(A$2:A196,MATCH(E197,E$2:E196,0))),"")</f>
        <v/>
      </c>
    </row>
    <row r="198" spans="1:10" x14ac:dyDescent="0.3">
      <c r="A198" s="11">
        <v>45897.471006944441</v>
      </c>
      <c r="B198" s="3">
        <f t="shared" si="18"/>
        <v>8</v>
      </c>
      <c r="C198" s="12">
        <f t="shared" si="19"/>
        <v>45897</v>
      </c>
      <c r="D198" s="3" t="s">
        <v>9</v>
      </c>
      <c r="E198" s="3" t="s">
        <v>10</v>
      </c>
      <c r="F198" s="3">
        <v>100</v>
      </c>
      <c r="G198" s="4">
        <v>6.9560185220325366E-3</v>
      </c>
      <c r="H198" s="13" t="str" cm="1">
        <f t="array" ref="H198">IF(AND(E198&lt;&gt;"",OR(D198="완충",D198="충전중"),D197="운행"),A198-IFERROR(INDEX(A$2:A197,MAX((E$2:E197=E198)*((D$2:D197="완충")+(D$2:D197="충전중"))*(ROW(E$2:E197)))-1),INDEX(A$2:A197,MATCH(E198,E$2:E197,0))),"")</f>
        <v/>
      </c>
    </row>
    <row r="199" spans="1:10" x14ac:dyDescent="0.3">
      <c r="A199" s="11">
        <v>45897.477962962963</v>
      </c>
      <c r="B199" s="3">
        <f t="shared" si="18"/>
        <v>8</v>
      </c>
      <c r="C199" s="12">
        <f t="shared" si="19"/>
        <v>45897</v>
      </c>
      <c r="D199" s="3" t="s">
        <v>9</v>
      </c>
      <c r="E199" s="3" t="s">
        <v>10</v>
      </c>
      <c r="F199" s="3">
        <v>100</v>
      </c>
      <c r="G199" s="4">
        <v>6.9444444452528842E-3</v>
      </c>
      <c r="H199" s="13" t="str" cm="1">
        <f t="array" ref="H199">IF(AND(E199&lt;&gt;"",OR(D199="완충",D199="충전중"),D198="운행"),A199-IFERROR(INDEX(A$2:A198,MAX((E$2:E198=E199)*((D$2:D198="완충")+(D$2:D198="충전중"))*(ROW(E$2:E198)))-1),INDEX(A$2:A198,MATCH(E199,E$2:E198,0))),"")</f>
        <v/>
      </c>
    </row>
    <row r="200" spans="1:10" x14ac:dyDescent="0.3">
      <c r="A200" s="11">
        <v>45897.484907407408</v>
      </c>
      <c r="B200" s="3">
        <f t="shared" si="18"/>
        <v>8</v>
      </c>
      <c r="C200" s="12">
        <f t="shared" si="19"/>
        <v>45897</v>
      </c>
      <c r="D200" s="3" t="s">
        <v>9</v>
      </c>
      <c r="E200" s="3" t="s">
        <v>10</v>
      </c>
      <c r="F200" s="3">
        <v>100</v>
      </c>
      <c r="G200" s="4">
        <v>6.9444444452528842E-3</v>
      </c>
      <c r="H200" s="13" t="str" cm="1">
        <f t="array" ref="H200">IF(AND(E200&lt;&gt;"",OR(D200="완충",D200="충전중"),D199="운행"),A200-IFERROR(INDEX(A$2:A199,MAX((E$2:E199=E200)*((D$2:D199="완충")+(D$2:D199="충전중"))*(ROW(E$2:E199)))-1),INDEX(A$2:A199,MATCH(E200,E$2:E199,0))),"")</f>
        <v/>
      </c>
    </row>
    <row r="201" spans="1:10" x14ac:dyDescent="0.3">
      <c r="A201" s="11">
        <v>45897.491851851853</v>
      </c>
      <c r="B201" s="3">
        <f t="shared" si="18"/>
        <v>8</v>
      </c>
      <c r="C201" s="12">
        <f t="shared" si="19"/>
        <v>45897</v>
      </c>
      <c r="D201" s="3" t="s">
        <v>9</v>
      </c>
      <c r="E201" s="3" t="s">
        <v>10</v>
      </c>
      <c r="F201" s="3">
        <v>100</v>
      </c>
      <c r="G201" s="4">
        <v>6.9444444452528842E-3</v>
      </c>
      <c r="H201" s="13" t="str" cm="1">
        <f t="array" ref="H201">IF(AND(E201&lt;&gt;"",OR(D201="완충",D201="충전중"),D200="운행"),A201-IFERROR(INDEX(A$2:A200,MAX((E$2:E200=E201)*((D$2:D200="완충")+(D$2:D200="충전중"))*(ROW(E$2:E200)))-1),INDEX(A$2:A200,MATCH(E201,E$2:E200,0))),"")</f>
        <v/>
      </c>
    </row>
    <row r="202" spans="1:10" x14ac:dyDescent="0.3">
      <c r="A202" s="11">
        <v>45897.498796296299</v>
      </c>
      <c r="B202" s="3">
        <f t="shared" si="18"/>
        <v>8</v>
      </c>
      <c r="C202" s="12">
        <f t="shared" si="19"/>
        <v>45897</v>
      </c>
      <c r="D202" s="3" t="s">
        <v>9</v>
      </c>
      <c r="E202" s="3" t="s">
        <v>10</v>
      </c>
      <c r="F202" s="3">
        <v>100</v>
      </c>
      <c r="G202" s="4">
        <v>6.9444444452528842E-3</v>
      </c>
      <c r="H202" s="13" t="str" cm="1">
        <f t="array" ref="H202">IF(AND(E202&lt;&gt;"",OR(D202="완충",D202="충전중"),D201="운행"),A202-IFERROR(INDEX(A$2:A201,MAX((E$2:E201=E202)*((D$2:D201="완충")+(D$2:D201="충전중"))*(ROW(E$2:E201)))-1),INDEX(A$2:A201,MATCH(E202,E$2:E201,0))),"")</f>
        <v/>
      </c>
    </row>
    <row r="203" spans="1:10" x14ac:dyDescent="0.3">
      <c r="A203" s="11">
        <v>45897.505740740744</v>
      </c>
      <c r="B203" s="3">
        <f t="shared" si="18"/>
        <v>8</v>
      </c>
      <c r="C203" s="12">
        <f t="shared" si="19"/>
        <v>45897</v>
      </c>
      <c r="D203" s="3" t="s">
        <v>9</v>
      </c>
      <c r="E203" s="3" t="s">
        <v>10</v>
      </c>
      <c r="F203" s="3">
        <v>100</v>
      </c>
      <c r="G203" s="4">
        <v>6.9444444379769266E-3</v>
      </c>
      <c r="H203" s="13" t="str" cm="1">
        <f t="array" ref="H203">IF(AND(E203&lt;&gt;"",OR(D203="완충",D203="충전중"),D202="운행"),A203-IFERROR(INDEX(A$2:A202,MAX((E$2:E202=E203)*((D$2:D202="완충")+(D$2:D202="충전중"))*(ROW(E$2:E202)))-1),INDEX(A$2:A202,MATCH(E203,E$2:E202,0))),"")</f>
        <v/>
      </c>
    </row>
    <row r="204" spans="1:10" x14ac:dyDescent="0.3">
      <c r="A204" s="11">
        <v>45897.512685185182</v>
      </c>
      <c r="B204" s="3">
        <f t="shared" si="18"/>
        <v>8</v>
      </c>
      <c r="C204" s="12">
        <f t="shared" si="19"/>
        <v>45897</v>
      </c>
      <c r="D204" s="3" t="s">
        <v>9</v>
      </c>
      <c r="E204" s="3" t="s">
        <v>10</v>
      </c>
      <c r="F204" s="3">
        <v>100</v>
      </c>
      <c r="G204" s="4">
        <v>6.9328703757491894E-3</v>
      </c>
      <c r="H204" s="13" t="str" cm="1">
        <f t="array" ref="H204">IF(AND(E204&lt;&gt;"",OR(D204="완충",D204="충전중"),D203="운행"),A204-IFERROR(INDEX(A$2:A203,MAX((E$2:E203=E204)*((D$2:D203="완충")+(D$2:D203="충전중"))*(ROW(E$2:E203)))-1),INDEX(A$2:A203,MATCH(E204,E$2:E203,0))),"")</f>
        <v/>
      </c>
    </row>
    <row r="205" spans="1:10" x14ac:dyDescent="0.3">
      <c r="A205" s="11">
        <v>45897.519618055558</v>
      </c>
      <c r="B205" s="3">
        <f t="shared" si="18"/>
        <v>8</v>
      </c>
      <c r="C205" s="12">
        <f t="shared" si="19"/>
        <v>45897</v>
      </c>
      <c r="D205" s="3" t="s">
        <v>9</v>
      </c>
      <c r="E205" s="3" t="s">
        <v>10</v>
      </c>
      <c r="F205" s="3">
        <v>100</v>
      </c>
      <c r="G205" s="4">
        <v>6.956018514756579E-3</v>
      </c>
      <c r="H205" s="13" t="str" cm="1">
        <f t="array" ref="H205">IF(AND(E205&lt;&gt;"",OR(D205="완충",D205="충전중"),D204="운행"),A205-IFERROR(INDEX(A$2:A204,MAX((E$2:E204=E205)*((D$2:D204="완충")+(D$2:D204="충전중"))*(ROW(E$2:E204)))-1),INDEX(A$2:A204,MATCH(E205,E$2:E204,0))),"")</f>
        <v/>
      </c>
    </row>
    <row r="206" spans="1:10" x14ac:dyDescent="0.3">
      <c r="A206" s="11">
        <v>45897.526574074072</v>
      </c>
      <c r="B206" s="3">
        <f t="shared" si="18"/>
        <v>8</v>
      </c>
      <c r="C206" s="12">
        <f t="shared" si="19"/>
        <v>45897</v>
      </c>
      <c r="D206" s="3" t="s">
        <v>9</v>
      </c>
      <c r="E206" s="3" t="s">
        <v>10</v>
      </c>
      <c r="F206" s="3">
        <v>100</v>
      </c>
      <c r="G206" s="4">
        <v>6.9444444452528842E-3</v>
      </c>
      <c r="H206" s="13" t="str" cm="1">
        <f t="array" ref="H206">IF(AND(E206&lt;&gt;"",OR(D206="완충",D206="충전중"),D205="운행"),A206-IFERROR(INDEX(A$2:A205,MAX((E$2:E205=E206)*((D$2:D205="완충")+(D$2:D205="충전중"))*(ROW(E$2:E205)))-1),INDEX(A$2:A205,MATCH(E206,E$2:E205,0))),"")</f>
        <v/>
      </c>
    </row>
    <row r="207" spans="1:10" x14ac:dyDescent="0.3">
      <c r="A207" s="11">
        <v>45897.533518518518</v>
      </c>
      <c r="B207" s="3">
        <f t="shared" si="18"/>
        <v>8</v>
      </c>
      <c r="C207" s="12">
        <f t="shared" si="19"/>
        <v>45897</v>
      </c>
      <c r="D207" s="3" t="s">
        <v>9</v>
      </c>
      <c r="E207" s="3" t="s">
        <v>10</v>
      </c>
      <c r="F207" s="3">
        <v>100</v>
      </c>
      <c r="G207" s="4">
        <v>6.9444444452528842E-3</v>
      </c>
      <c r="H207" s="13" t="str" cm="1">
        <f t="array" ref="H207">IF(AND(E207&lt;&gt;"",OR(D207="완충",D207="충전중"),D206="운행"),A207-IFERROR(INDEX(A$2:A206,MAX((E$2:E206=E207)*((D$2:D206="완충")+(D$2:D206="충전중"))*(ROW(E$2:E206)))-1),INDEX(A$2:A206,MATCH(E207,E$2:E206,0))),"")</f>
        <v/>
      </c>
    </row>
    <row r="208" spans="1:10" x14ac:dyDescent="0.3">
      <c r="A208" s="11">
        <v>45897.540462962963</v>
      </c>
      <c r="B208" s="3">
        <f t="shared" si="18"/>
        <v>8</v>
      </c>
      <c r="C208" s="12">
        <f t="shared" si="19"/>
        <v>45897</v>
      </c>
      <c r="D208" s="3" t="s">
        <v>9</v>
      </c>
      <c r="E208" s="3" t="s">
        <v>10</v>
      </c>
      <c r="F208" s="3">
        <v>100</v>
      </c>
      <c r="G208" s="4">
        <v>6.9444444452528842E-3</v>
      </c>
      <c r="H208" s="13" t="str" cm="1">
        <f t="array" ref="H208">IF(AND(E208&lt;&gt;"",OR(D208="완충",D208="충전중"),D207="운행"),A208-IFERROR(INDEX(A$2:A207,MAX((E$2:E207=E208)*((D$2:D207="완충")+(D$2:D207="충전중"))*(ROW(E$2:E207)))-1),INDEX(A$2:A207,MATCH(E208,E$2:E207,0))),"")</f>
        <v/>
      </c>
    </row>
    <row r="209" spans="1:8" x14ac:dyDescent="0.3">
      <c r="A209" s="11">
        <v>45897.547407407408</v>
      </c>
      <c r="B209" s="3">
        <f t="shared" si="18"/>
        <v>8</v>
      </c>
      <c r="C209" s="12">
        <f t="shared" si="19"/>
        <v>45897</v>
      </c>
      <c r="D209" s="3" t="s">
        <v>9</v>
      </c>
      <c r="E209" s="3" t="s">
        <v>10</v>
      </c>
      <c r="F209" s="3">
        <v>100</v>
      </c>
      <c r="G209" s="4">
        <v>6.9444444452528842E-3</v>
      </c>
      <c r="H209" s="13" t="str" cm="1">
        <f t="array" ref="H209">IF(AND(E209&lt;&gt;"",OR(D209="완충",D209="충전중"),D208="운행"),A209-IFERROR(INDEX(A$2:A208,MAX((E$2:E208=E209)*((D$2:D208="완충")+(D$2:D208="충전중"))*(ROW(E$2:E208)))-1),INDEX(A$2:A208,MATCH(E209,E$2:E208,0))),"")</f>
        <v/>
      </c>
    </row>
    <row r="210" spans="1:8" x14ac:dyDescent="0.3">
      <c r="A210" s="11">
        <v>45897.554351851853</v>
      </c>
      <c r="B210" s="3">
        <f t="shared" si="18"/>
        <v>8</v>
      </c>
      <c r="C210" s="12">
        <f t="shared" si="19"/>
        <v>45897</v>
      </c>
      <c r="D210" s="3" t="s">
        <v>9</v>
      </c>
      <c r="E210" s="3" t="s">
        <v>10</v>
      </c>
      <c r="F210" s="3">
        <v>100</v>
      </c>
      <c r="G210" s="4">
        <v>6.9444444452528842E-3</v>
      </c>
      <c r="H210" s="13" t="str" cm="1">
        <f t="array" ref="H210">IF(AND(E210&lt;&gt;"",OR(D210="완충",D210="충전중"),D209="운행"),A210-IFERROR(INDEX(A$2:A209,MAX((E$2:E209=E210)*((D$2:D209="완충")+(D$2:D209="충전중"))*(ROW(E$2:E209)))-1),INDEX(A$2:A209,MATCH(E210,E$2:E209,0))),"")</f>
        <v/>
      </c>
    </row>
    <row r="211" spans="1:8" x14ac:dyDescent="0.3">
      <c r="A211" s="11">
        <v>45897.561296296299</v>
      </c>
      <c r="B211" s="3">
        <f t="shared" si="18"/>
        <v>8</v>
      </c>
      <c r="C211" s="12">
        <f t="shared" si="19"/>
        <v>45897</v>
      </c>
      <c r="D211" s="3" t="s">
        <v>9</v>
      </c>
      <c r="E211" s="3" t="s">
        <v>10</v>
      </c>
      <c r="F211" s="3">
        <v>100</v>
      </c>
      <c r="G211" s="4">
        <v>6.9444444452528842E-3</v>
      </c>
      <c r="H211" s="13" t="str" cm="1">
        <f t="array" ref="H211">IF(AND(E211&lt;&gt;"",OR(D211="완충",D211="충전중"),D210="운행"),A211-IFERROR(INDEX(A$2:A210,MAX((E$2:E210=E211)*((D$2:D210="완충")+(D$2:D210="충전중"))*(ROW(E$2:E210)))-1),INDEX(A$2:A210,MATCH(E211,E$2:E210,0))),"")</f>
        <v/>
      </c>
    </row>
    <row r="212" spans="1:8" x14ac:dyDescent="0.3">
      <c r="A212" s="11">
        <v>45897.568240740744</v>
      </c>
      <c r="B212" s="3">
        <f t="shared" si="18"/>
        <v>8</v>
      </c>
      <c r="C212" s="12">
        <f t="shared" si="19"/>
        <v>45897</v>
      </c>
      <c r="D212" s="3" t="s">
        <v>7</v>
      </c>
      <c r="E212" s="3" t="s">
        <v>10</v>
      </c>
      <c r="F212" s="3">
        <v>100</v>
      </c>
      <c r="G212" s="4">
        <v>6.9444444379769266E-3</v>
      </c>
      <c r="H212" s="13" t="str" cm="1">
        <f t="array" ref="H212">IF(AND(E212&lt;&gt;"",OR(D212="완충",D212="충전중"),D211="운행"),A212-IFERROR(INDEX(A$2:A211,MAX((E$2:E211=E212)*((D$2:D211="완충")+(D$2:D211="충전중"))*(ROW(E$2:E211)))-1),INDEX(A$2:A211,MATCH(E212,E$2:E211,0))),"")</f>
        <v/>
      </c>
    </row>
    <row r="213" spans="1:8" x14ac:dyDescent="0.3">
      <c r="A213" s="11">
        <v>45897.575185185182</v>
      </c>
      <c r="B213" s="3">
        <f t="shared" si="18"/>
        <v>8</v>
      </c>
      <c r="C213" s="12">
        <f t="shared" si="19"/>
        <v>45897</v>
      </c>
      <c r="D213" s="3" t="s">
        <v>7</v>
      </c>
      <c r="E213" s="3" t="s">
        <v>10</v>
      </c>
      <c r="F213" s="3">
        <v>100</v>
      </c>
      <c r="G213" s="4">
        <v>6.9444444452528842E-3</v>
      </c>
      <c r="H213" s="13" t="str" cm="1">
        <f t="array" ref="H213">IF(AND(E213&lt;&gt;"",OR(D213="완충",D213="충전중"),D212="운행"),A213-IFERROR(INDEX(A$2:A212,MAX((E$2:E212=E213)*((D$2:D212="완충")+(D$2:D212="충전중"))*(ROW(E$2:E212)))-1),INDEX(A$2:A212,MATCH(E213,E$2:E212,0))),"")</f>
        <v/>
      </c>
    </row>
    <row r="214" spans="1:8" x14ac:dyDescent="0.3">
      <c r="A214" s="11">
        <v>45897.582129629627</v>
      </c>
      <c r="B214" s="3">
        <f t="shared" si="18"/>
        <v>8</v>
      </c>
      <c r="C214" s="12">
        <f t="shared" si="19"/>
        <v>45897</v>
      </c>
      <c r="D214" s="3" t="s">
        <v>7</v>
      </c>
      <c r="E214" s="3" t="s">
        <v>10</v>
      </c>
      <c r="F214" s="3">
        <v>100</v>
      </c>
      <c r="G214" s="4">
        <v>2.3379629637929611E-3</v>
      </c>
      <c r="H214" s="13" t="str" cm="1">
        <f t="array" ref="H214">IF(AND(E214&lt;&gt;"",OR(D214="완충",D214="충전중"),D213="운행"),A214-IFERROR(INDEX(A$2:A213,MAX((E$2:E213=E214)*((D$2:D213="완충")+(D$2:D213="충전중"))*(ROW(E$2:E213)))-1),INDEX(A$2:A213,MATCH(E214,E$2:E213,0))),"")</f>
        <v/>
      </c>
    </row>
    <row r="215" spans="1:8" x14ac:dyDescent="0.3">
      <c r="A215" s="11">
        <v>45897.584467592591</v>
      </c>
      <c r="B215" s="3">
        <f t="shared" si="18"/>
        <v>8</v>
      </c>
      <c r="C215" s="12">
        <f t="shared" si="19"/>
        <v>45897</v>
      </c>
      <c r="D215" s="3" t="s">
        <v>7</v>
      </c>
      <c r="E215" s="3" t="s">
        <v>10</v>
      </c>
      <c r="F215" s="3">
        <v>100</v>
      </c>
      <c r="G215" s="4">
        <v>0</v>
      </c>
      <c r="H215" s="13" t="str" cm="1">
        <f t="array" ref="H215">IF(AND(E215&lt;&gt;"",OR(D215="완충",D215="충전중"),D214="운행"),A215-IFERROR(INDEX(A$2:A214,MAX((E$2:E214=E215)*((D$2:D214="완충")+(D$2:D214="충전중"))*(ROW(E$2:E214)))-1),INDEX(A$2:A214,MATCH(E215,E$2:E214,0))),"")</f>
        <v/>
      </c>
    </row>
    <row r="216" spans="1:8" x14ac:dyDescent="0.3">
      <c r="A216" s="11">
        <v>45897.615439814814</v>
      </c>
      <c r="B216" s="3">
        <f t="shared" si="18"/>
        <v>8</v>
      </c>
      <c r="C216" s="12">
        <f t="shared" si="19"/>
        <v>45897</v>
      </c>
      <c r="D216" s="3" t="s">
        <v>7</v>
      </c>
      <c r="E216" s="3" t="s">
        <v>10</v>
      </c>
      <c r="F216" s="3">
        <v>100</v>
      </c>
      <c r="G216" s="4">
        <v>6.2152777754818089E-3</v>
      </c>
      <c r="H216" s="13" t="str" cm="1">
        <f t="array" ref="H216">IF(AND(E216&lt;&gt;"",OR(D216="완충",D216="충전중"),D215="운행"),A216-IFERROR(INDEX(A$2:A215,MAX((E$2:E215=E216)*((D$2:D215="완충")+(D$2:D215="충전중"))*(ROW(E$2:E215)))-1),INDEX(A$2:A215,MATCH(E216,E$2:E215,0))),"")</f>
        <v/>
      </c>
    </row>
    <row r="217" spans="1:8" x14ac:dyDescent="0.3">
      <c r="A217" s="11">
        <v>45897.621655092589</v>
      </c>
      <c r="B217" s="3">
        <f t="shared" si="18"/>
        <v>8</v>
      </c>
      <c r="C217" s="12">
        <f t="shared" si="19"/>
        <v>45897</v>
      </c>
      <c r="D217" s="3" t="s">
        <v>7</v>
      </c>
      <c r="E217" s="3" t="s">
        <v>10</v>
      </c>
      <c r="F217" s="3">
        <v>100</v>
      </c>
      <c r="G217" s="4">
        <v>1.2847222242271528E-3</v>
      </c>
      <c r="H217" s="13" t="str" cm="1">
        <f t="array" ref="H217">IF(AND(E217&lt;&gt;"",OR(D217="완충",D217="충전중"),D216="운행"),A217-IFERROR(INDEX(A$2:A216,MAX((E$2:E216=E217)*((D$2:D216="완충")+(D$2:D216="충전중"))*(ROW(E$2:E216)))-1),INDEX(A$2:A216,MATCH(E217,E$2:E216,0))),"")</f>
        <v/>
      </c>
    </row>
    <row r="218" spans="1:8" x14ac:dyDescent="0.3">
      <c r="A218" s="11">
        <v>45897.622939814813</v>
      </c>
      <c r="B218" s="3">
        <f t="shared" si="18"/>
        <v>8</v>
      </c>
      <c r="C218" s="12">
        <f t="shared" si="19"/>
        <v>45897</v>
      </c>
      <c r="D218" s="3" t="s">
        <v>7</v>
      </c>
      <c r="E218" s="3" t="s">
        <v>10</v>
      </c>
      <c r="F218" s="3">
        <v>100</v>
      </c>
      <c r="G218" s="4">
        <v>0</v>
      </c>
      <c r="H218" s="13" t="str" cm="1">
        <f t="array" ref="H218">IF(AND(E218&lt;&gt;"",OR(D218="완충",D218="충전중"),D217="운행"),A218-IFERROR(INDEX(A$2:A217,MAX((E$2:E217=E218)*((D$2:D217="완충")+(D$2:D217="충전중"))*(ROW(E$2:E217)))-1),INDEX(A$2:A217,MATCH(E218,E$2:E217,0))),"")</f>
        <v/>
      </c>
    </row>
    <row r="219" spans="1:8" x14ac:dyDescent="0.3">
      <c r="A219" s="11">
        <v>45897.714930555558</v>
      </c>
      <c r="B219" s="3">
        <f t="shared" si="18"/>
        <v>8</v>
      </c>
      <c r="C219" s="12">
        <f t="shared" si="19"/>
        <v>45897</v>
      </c>
      <c r="D219" s="3" t="s">
        <v>7</v>
      </c>
      <c r="E219" s="3" t="s">
        <v>10</v>
      </c>
      <c r="F219" s="3">
        <v>100</v>
      </c>
      <c r="G219" s="4">
        <v>6.2152777754818089E-3</v>
      </c>
      <c r="H219" s="13" t="str" cm="1">
        <f t="array" ref="H219">IF(AND(E219&lt;&gt;"",OR(D219="완충",D219="충전중"),D218="운행"),A219-IFERROR(INDEX(A$2:A218,MAX((E$2:E218=E219)*((D$2:D218="완충")+(D$2:D218="충전중"))*(ROW(E$2:E218)))-1),INDEX(A$2:A218,MATCH(E219,E$2:E218,0))),"")</f>
        <v/>
      </c>
    </row>
    <row r="220" spans="1:8" x14ac:dyDescent="0.3">
      <c r="A220" s="11">
        <v>45897.721145833333</v>
      </c>
      <c r="B220" s="3">
        <f t="shared" si="18"/>
        <v>8</v>
      </c>
      <c r="C220" s="12">
        <f t="shared" si="19"/>
        <v>45897</v>
      </c>
      <c r="D220" s="3" t="s">
        <v>7</v>
      </c>
      <c r="E220" s="3" t="s">
        <v>10</v>
      </c>
      <c r="F220" s="3">
        <v>100</v>
      </c>
      <c r="G220" s="4">
        <v>9.3750000087311491E-4</v>
      </c>
      <c r="H220" s="13" t="str" cm="1">
        <f t="array" ref="H220">IF(AND(E220&lt;&gt;"",OR(D220="완충",D220="충전중"),D219="운행"),A220-IFERROR(INDEX(A$2:A219,MAX((E$2:E219=E220)*((D$2:D219="완충")+(D$2:D219="충전중"))*(ROW(E$2:E219)))-1),INDEX(A$2:A219,MATCH(E220,E$2:E219,0))),"")</f>
        <v/>
      </c>
    </row>
    <row r="221" spans="1:8" x14ac:dyDescent="0.3">
      <c r="A221" s="11">
        <v>45897.722083333334</v>
      </c>
      <c r="B221" s="3">
        <f t="shared" si="18"/>
        <v>8</v>
      </c>
      <c r="C221" s="12">
        <f t="shared" si="19"/>
        <v>45897</v>
      </c>
      <c r="D221" s="3" t="s">
        <v>7</v>
      </c>
      <c r="E221" s="3" t="s">
        <v>10</v>
      </c>
      <c r="F221" s="3">
        <v>100</v>
      </c>
      <c r="G221" s="4">
        <v>1.6898148169275373E-3</v>
      </c>
      <c r="H221" s="13" t="str" cm="1">
        <f t="array" ref="H221">IF(AND(E221&lt;&gt;"",OR(D221="완충",D221="충전중"),D220="운행"),A221-IFERROR(INDEX(A$2:A220,MAX((E$2:E220=E221)*((D$2:D220="완충")+(D$2:D220="충전중"))*(ROW(E$2:E220)))-1),INDEX(A$2:A220,MATCH(E221,E$2:E220,0))),"")</f>
        <v/>
      </c>
    </row>
    <row r="222" spans="1:8" x14ac:dyDescent="0.3">
      <c r="A222" s="11">
        <v>45897.723773148151</v>
      </c>
      <c r="B222" s="3">
        <f t="shared" si="18"/>
        <v>8</v>
      </c>
      <c r="C222" s="12">
        <f t="shared" si="19"/>
        <v>45897</v>
      </c>
      <c r="D222" s="3" t="s">
        <v>7</v>
      </c>
      <c r="E222" s="3" t="s">
        <v>10</v>
      </c>
      <c r="F222" s="3">
        <v>100</v>
      </c>
      <c r="G222" s="4">
        <v>4.9652777743176557E-3</v>
      </c>
      <c r="H222" s="13" t="str" cm="1">
        <f t="array" ref="H222">IF(AND(E222&lt;&gt;"",OR(D222="완충",D222="충전중"),D221="운행"),A222-IFERROR(INDEX(A$2:A221,MAX((E$2:E221=E222)*((D$2:D221="완충")+(D$2:D221="충전중"))*(ROW(E$2:E221)))-1),INDEX(A$2:A221,MATCH(E222,E$2:E221,0))),"")</f>
        <v/>
      </c>
    </row>
    <row r="223" spans="1:8" x14ac:dyDescent="0.3">
      <c r="A223" s="11">
        <v>45897.728738425925</v>
      </c>
      <c r="B223" s="3">
        <f t="shared" si="18"/>
        <v>8</v>
      </c>
      <c r="C223" s="12">
        <f t="shared" si="19"/>
        <v>45897</v>
      </c>
      <c r="D223" s="3" t="s">
        <v>7</v>
      </c>
      <c r="E223" s="3" t="s">
        <v>10</v>
      </c>
      <c r="F223" s="3">
        <v>100</v>
      </c>
      <c r="G223" s="4">
        <v>0</v>
      </c>
      <c r="H223" s="13" t="str" cm="1">
        <f t="array" ref="H223">IF(AND(E223&lt;&gt;"",OR(D223="완충",D223="충전중"),D222="운행"),A223-IFERROR(INDEX(A$2:A222,MAX((E$2:E222=E223)*((D$2:D222="완충")+(D$2:D222="충전중"))*(ROW(E$2:E222)))-1),INDEX(A$2:A222,MATCH(E223,E$2:E222,0))),"")</f>
        <v/>
      </c>
    </row>
    <row r="224" spans="1:8" x14ac:dyDescent="0.3">
      <c r="A224" s="11">
        <v>45898.640717592592</v>
      </c>
      <c r="B224" s="3">
        <f t="shared" si="18"/>
        <v>8</v>
      </c>
      <c r="C224" s="12">
        <f t="shared" si="19"/>
        <v>45898</v>
      </c>
      <c r="D224" s="3" t="s">
        <v>7</v>
      </c>
      <c r="E224" s="3" t="s">
        <v>10</v>
      </c>
      <c r="F224" s="3">
        <v>100</v>
      </c>
      <c r="G224" s="4">
        <v>5.6712962978053838E-3</v>
      </c>
      <c r="H224" s="13" t="str" cm="1">
        <f t="array" ref="H224">IF(AND(E224&lt;&gt;"",OR(D224="완충",D224="충전중"),D223="운행"),A224-IFERROR(INDEX(A$2:A223,MAX((E$2:E223=E224)*((D$2:D223="완충")+(D$2:D223="충전중"))*(ROW(E$2:E223)))-1),INDEX(A$2:A223,MATCH(E224,E$2:E223,0))),"")</f>
        <v/>
      </c>
    </row>
    <row r="225" spans="1:8" x14ac:dyDescent="0.3">
      <c r="A225" s="11">
        <v>45898.64638888889</v>
      </c>
      <c r="B225" s="3">
        <f t="shared" si="18"/>
        <v>8</v>
      </c>
      <c r="C225" s="12">
        <f t="shared" si="19"/>
        <v>45898</v>
      </c>
      <c r="D225" s="3" t="s">
        <v>7</v>
      </c>
      <c r="E225" s="3" t="s">
        <v>10</v>
      </c>
      <c r="F225" s="3">
        <v>100</v>
      </c>
      <c r="G225" s="4">
        <v>0</v>
      </c>
      <c r="H225" s="13" t="str" cm="1">
        <f t="array" ref="H225">IF(AND(E225&lt;&gt;"",OR(D225="완충",D225="충전중"),D224="운행"),A225-IFERROR(INDEX(A$2:A224,MAX((E$2:E224=E225)*((D$2:D224="완충")+(D$2:D224="충전중"))*(ROW(E$2:E224)))-1),INDEX(A$2:A224,MATCH(E225,E$2:E224,0))),"")</f>
        <v/>
      </c>
    </row>
    <row r="226" spans="1:8" x14ac:dyDescent="0.3">
      <c r="A226" s="11">
        <v>45825.589212962965</v>
      </c>
      <c r="B226" s="3">
        <f t="shared" si="18"/>
        <v>6</v>
      </c>
      <c r="C226" s="12">
        <f t="shared" si="19"/>
        <v>45825</v>
      </c>
      <c r="D226" s="3" t="s">
        <v>7</v>
      </c>
      <c r="E226" s="3" t="s">
        <v>11</v>
      </c>
      <c r="F226" s="3">
        <v>0</v>
      </c>
      <c r="G226" s="4">
        <v>0</v>
      </c>
      <c r="H226" s="13" t="str" cm="1">
        <f t="array" ref="H226">IF(AND(E226&lt;&gt;"",OR(D226="완충",D226="충전중"),D225="운행"),A226-IFERROR(INDEX(A$2:A225,MAX((E$2:E225=E226)*((D$2:D225="완충")+(D$2:D225="충전중"))*(ROW(E$2:E225)))-1),INDEX(A$2:A225,MATCH(E226,E$2:E225,0))),"")</f>
        <v/>
      </c>
    </row>
    <row r="227" spans="1:8" x14ac:dyDescent="0.3">
      <c r="A227" s="11">
        <v>45853.654050925928</v>
      </c>
      <c r="B227" s="3">
        <f t="shared" si="18"/>
        <v>7</v>
      </c>
      <c r="C227" s="12">
        <f t="shared" si="19"/>
        <v>45853</v>
      </c>
      <c r="D227" s="3" t="s">
        <v>7</v>
      </c>
      <c r="E227" s="3" t="s">
        <v>11</v>
      </c>
      <c r="F227" s="3">
        <v>62</v>
      </c>
      <c r="G227" s="4">
        <v>1.7361110803904012E-4</v>
      </c>
      <c r="H227" s="13" t="str" cm="1">
        <f t="array" ref="H227">IF(AND(E227&lt;&gt;"",OR(D227="완충",D227="충전중"),D226="운행"),A227-IFERROR(INDEX(A$2:A226,MAX((E$2:E226=E227)*((D$2:D226="완충")+(D$2:D226="충전중"))*(ROW(E$2:E226)))-1),INDEX(A$2:A226,MATCH(E227,E$2:E226,0))),"")</f>
        <v/>
      </c>
    </row>
    <row r="228" spans="1:8" x14ac:dyDescent="0.3">
      <c r="A228" s="11">
        <v>45853.654224537036</v>
      </c>
      <c r="B228" s="3">
        <f t="shared" si="18"/>
        <v>7</v>
      </c>
      <c r="C228" s="12">
        <f t="shared" si="19"/>
        <v>45853</v>
      </c>
      <c r="D228" s="3" t="s">
        <v>7</v>
      </c>
      <c r="E228" s="3" t="s">
        <v>11</v>
      </c>
      <c r="F228" s="3">
        <v>62</v>
      </c>
      <c r="G228" s="4">
        <v>1.8518518481869251E-4</v>
      </c>
      <c r="H228" s="13" t="str" cm="1">
        <f t="array" ref="H228">IF(AND(E228&lt;&gt;"",OR(D228="완충",D228="충전중"),D227="운행"),A228-IFERROR(INDEX(A$2:A227,MAX((E$2:E227=E228)*((D$2:D227="완충")+(D$2:D227="충전중"))*(ROW(E$2:E227)))-1),INDEX(A$2:A227,MATCH(E228,E$2:E227,0))),"")</f>
        <v/>
      </c>
    </row>
    <row r="229" spans="1:8" x14ac:dyDescent="0.3">
      <c r="A229" s="11">
        <v>45853.654409722221</v>
      </c>
      <c r="B229" s="3">
        <f t="shared" si="18"/>
        <v>7</v>
      </c>
      <c r="C229" s="12">
        <f t="shared" si="19"/>
        <v>45853</v>
      </c>
      <c r="D229" s="3" t="s">
        <v>7</v>
      </c>
      <c r="E229" s="3" t="s">
        <v>11</v>
      </c>
      <c r="F229" s="3">
        <v>62</v>
      </c>
      <c r="G229" s="4">
        <v>1.7129629632108845E-3</v>
      </c>
      <c r="H229" s="13" t="str" cm="1">
        <f t="array" ref="H229">IF(AND(E229&lt;&gt;"",OR(D229="완충",D229="충전중"),D228="운행"),A229-IFERROR(INDEX(A$2:A228,MAX((E$2:E228=E229)*((D$2:D228="완충")+(D$2:D228="충전중"))*(ROW(E$2:E228)))-1),INDEX(A$2:A228,MATCH(E229,E$2:E228,0))),"")</f>
        <v/>
      </c>
    </row>
    <row r="230" spans="1:8" x14ac:dyDescent="0.3">
      <c r="A230" s="11">
        <v>45853.656122685185</v>
      </c>
      <c r="B230" s="3">
        <f t="shared" si="18"/>
        <v>7</v>
      </c>
      <c r="C230" s="12">
        <f t="shared" si="19"/>
        <v>45853</v>
      </c>
      <c r="D230" s="3" t="s">
        <v>7</v>
      </c>
      <c r="E230" s="3" t="s">
        <v>11</v>
      </c>
      <c r="F230" s="3">
        <v>62</v>
      </c>
      <c r="G230" s="4">
        <v>0</v>
      </c>
      <c r="H230" s="13" t="str" cm="1">
        <f t="array" ref="H230">IF(AND(E230&lt;&gt;"",OR(D230="완충",D230="충전중"),D229="운행"),A230-IFERROR(INDEX(A$2:A229,MAX((E$2:E229=E230)*((D$2:D229="완충")+(D$2:D229="충전중"))*(ROW(E$2:E229)))-1),INDEX(A$2:A229,MATCH(E230,E$2:E229,0))),"")</f>
        <v/>
      </c>
    </row>
    <row r="231" spans="1:8" x14ac:dyDescent="0.3">
      <c r="A231" s="11">
        <v>45854.40896990741</v>
      </c>
      <c r="B231" s="3">
        <f t="shared" si="18"/>
        <v>7</v>
      </c>
      <c r="C231" s="12">
        <f t="shared" si="19"/>
        <v>45854</v>
      </c>
      <c r="D231" s="3" t="s">
        <v>7</v>
      </c>
      <c r="E231" s="3" t="s">
        <v>11</v>
      </c>
      <c r="F231" s="3">
        <v>62</v>
      </c>
      <c r="G231" s="4">
        <v>1.8518518481869251E-4</v>
      </c>
      <c r="H231" s="13" t="str" cm="1">
        <f t="array" ref="H231">IF(AND(E231&lt;&gt;"",OR(D231="완충",D231="충전중"),D230="운행"),A231-IFERROR(INDEX(A$2:A230,MAX((E$2:E230=E231)*((D$2:D230="완충")+(D$2:D230="충전중"))*(ROW(E$2:E230)))-1),INDEX(A$2:A230,MATCH(E231,E$2:E230,0))),"")</f>
        <v/>
      </c>
    </row>
    <row r="232" spans="1:8" x14ac:dyDescent="0.3">
      <c r="A232" s="11">
        <v>45854.409155092595</v>
      </c>
      <c r="B232" s="3">
        <f t="shared" si="18"/>
        <v>7</v>
      </c>
      <c r="C232" s="12">
        <f t="shared" si="19"/>
        <v>45854</v>
      </c>
      <c r="D232" s="3" t="s">
        <v>7</v>
      </c>
      <c r="E232" s="3" t="s">
        <v>11</v>
      </c>
      <c r="F232" s="3">
        <v>62</v>
      </c>
      <c r="G232" s="4">
        <v>4.6296296204673126E-4</v>
      </c>
      <c r="H232" s="13" t="str" cm="1">
        <f t="array" ref="H232">IF(AND(E232&lt;&gt;"",OR(D232="완충",D232="충전중"),D231="운행"),A232-IFERROR(INDEX(A$2:A231,MAX((E$2:E231=E232)*((D$2:D231="완충")+(D$2:D231="충전중"))*(ROW(E$2:E231)))-1),INDEX(A$2:A231,MATCH(E232,E$2:E231,0))),"")</f>
        <v/>
      </c>
    </row>
    <row r="233" spans="1:8" x14ac:dyDescent="0.3">
      <c r="A233" s="11">
        <v>45854.409618055557</v>
      </c>
      <c r="B233" s="3">
        <f t="shared" si="18"/>
        <v>7</v>
      </c>
      <c r="C233" s="12">
        <f t="shared" si="19"/>
        <v>45854</v>
      </c>
      <c r="D233" s="3" t="s">
        <v>7</v>
      </c>
      <c r="E233" s="3" t="s">
        <v>11</v>
      </c>
      <c r="F233" s="3">
        <v>62</v>
      </c>
      <c r="G233" s="4">
        <v>0</v>
      </c>
      <c r="H233" s="13" t="str" cm="1">
        <f t="array" ref="H233">IF(AND(E233&lt;&gt;"",OR(D233="완충",D233="충전중"),D232="운행"),A233-IFERROR(INDEX(A$2:A232,MAX((E$2:E232=E233)*((D$2:D232="완충")+(D$2:D232="충전중"))*(ROW(E$2:E232)))-1),INDEX(A$2:A232,MATCH(E233,E$2:E232,0))),"")</f>
        <v/>
      </c>
    </row>
    <row r="234" spans="1:8" x14ac:dyDescent="0.3">
      <c r="A234" s="11">
        <v>45854.418078703704</v>
      </c>
      <c r="B234" s="3">
        <f t="shared" si="18"/>
        <v>7</v>
      </c>
      <c r="C234" s="12">
        <f t="shared" si="19"/>
        <v>45854</v>
      </c>
      <c r="D234" s="3" t="s">
        <v>7</v>
      </c>
      <c r="E234" s="3" t="s">
        <v>11</v>
      </c>
      <c r="F234" s="3">
        <v>0</v>
      </c>
      <c r="G234" s="4">
        <v>1.7361110803904012E-4</v>
      </c>
      <c r="H234" s="13" t="str" cm="1">
        <f t="array" ref="H234">IF(AND(E234&lt;&gt;"",OR(D234="완충",D234="충전중"),D233="운행"),A234-IFERROR(INDEX(A$2:A233,MAX((E$2:E233=E234)*((D$2:D233="완충")+(D$2:D233="충전중"))*(ROW(E$2:E233)))-1),INDEX(A$2:A233,MATCH(E234,E$2:E233,0))),"")</f>
        <v/>
      </c>
    </row>
    <row r="235" spans="1:8" x14ac:dyDescent="0.3">
      <c r="A235" s="11">
        <v>45854.418252314812</v>
      </c>
      <c r="B235" s="3">
        <f t="shared" si="18"/>
        <v>7</v>
      </c>
      <c r="C235" s="12">
        <f t="shared" si="19"/>
        <v>45854</v>
      </c>
      <c r="D235" s="3" t="s">
        <v>7</v>
      </c>
      <c r="E235" s="3" t="s">
        <v>11</v>
      </c>
      <c r="F235" s="3">
        <v>62</v>
      </c>
      <c r="G235" s="4">
        <v>6.7708333372138441E-3</v>
      </c>
      <c r="H235" s="13" t="str" cm="1">
        <f t="array" ref="H235">IF(AND(E235&lt;&gt;"",OR(D235="완충",D235="충전중"),D234="운행"),A235-IFERROR(INDEX(A$2:A234,MAX((E$2:E234=E235)*((D$2:D234="완충")+(D$2:D234="충전중"))*(ROW(E$2:E234)))-1),INDEX(A$2:A234,MATCH(E235,E$2:E234,0))),"")</f>
        <v/>
      </c>
    </row>
    <row r="236" spans="1:8" x14ac:dyDescent="0.3">
      <c r="A236" s="11">
        <v>45854.425023148149</v>
      </c>
      <c r="B236" s="3">
        <f t="shared" si="18"/>
        <v>7</v>
      </c>
      <c r="C236" s="12">
        <f t="shared" si="19"/>
        <v>45854</v>
      </c>
      <c r="D236" s="3" t="s">
        <v>7</v>
      </c>
      <c r="E236" s="3" t="s">
        <v>11</v>
      </c>
      <c r="F236" s="3">
        <v>61</v>
      </c>
      <c r="G236" s="4">
        <v>2.0601851865649223E-3</v>
      </c>
      <c r="H236" s="13" t="str" cm="1">
        <f t="array" ref="H236">IF(AND(E236&lt;&gt;"",OR(D236="완충",D236="충전중"),D235="운행"),A236-IFERROR(INDEX(A$2:A235,MAX((E$2:E235=E236)*((D$2:D235="완충")+(D$2:D235="충전중"))*(ROW(E$2:E235)))-1),INDEX(A$2:A235,MATCH(E236,E$2:E235,0))),"")</f>
        <v/>
      </c>
    </row>
    <row r="237" spans="1:8" x14ac:dyDescent="0.3">
      <c r="A237" s="11">
        <v>45854.427083333336</v>
      </c>
      <c r="B237" s="3">
        <f t="shared" si="18"/>
        <v>7</v>
      </c>
      <c r="C237" s="12">
        <f t="shared" si="19"/>
        <v>45854</v>
      </c>
      <c r="D237" s="3" t="s">
        <v>7</v>
      </c>
      <c r="E237" s="3" t="s">
        <v>11</v>
      </c>
      <c r="F237" s="3">
        <v>61</v>
      </c>
      <c r="G237" s="4">
        <v>0</v>
      </c>
      <c r="H237" s="13" t="str" cm="1">
        <f t="array" ref="H237">IF(AND(E237&lt;&gt;"",OR(D237="완충",D237="충전중"),D236="운행"),A237-IFERROR(INDEX(A$2:A236,MAX((E$2:E236=E237)*((D$2:D236="완충")+(D$2:D236="충전중"))*(ROW(E$2:E236)))-1),INDEX(A$2:A236,MATCH(E237,E$2:E236,0))),"")</f>
        <v/>
      </c>
    </row>
    <row r="238" spans="1:8" x14ac:dyDescent="0.3">
      <c r="A238" s="11">
        <v>45854.444849537038</v>
      </c>
      <c r="B238" s="3">
        <f t="shared" si="18"/>
        <v>7</v>
      </c>
      <c r="C238" s="12">
        <f t="shared" si="19"/>
        <v>45854</v>
      </c>
      <c r="D238" s="3" t="s">
        <v>7</v>
      </c>
      <c r="E238" s="3" t="s">
        <v>11</v>
      </c>
      <c r="F238" s="3">
        <v>61</v>
      </c>
      <c r="G238" s="4">
        <v>1.7361110803904012E-4</v>
      </c>
      <c r="H238" s="13" t="str" cm="1">
        <f t="array" ref="H238">IF(AND(E238&lt;&gt;"",OR(D238="완충",D238="충전중"),D237="운행"),A238-IFERROR(INDEX(A$2:A237,MAX((E$2:E237=E238)*((D$2:D237="완충")+(D$2:D237="충전중"))*(ROW(E$2:E237)))-1),INDEX(A$2:A237,MATCH(E238,E$2:E237,0))),"")</f>
        <v/>
      </c>
    </row>
    <row r="239" spans="1:8" x14ac:dyDescent="0.3">
      <c r="A239" s="11">
        <v>45854.445023148146</v>
      </c>
      <c r="B239" s="3">
        <f t="shared" si="18"/>
        <v>7</v>
      </c>
      <c r="C239" s="12">
        <f t="shared" si="19"/>
        <v>45854</v>
      </c>
      <c r="D239" s="3" t="s">
        <v>7</v>
      </c>
      <c r="E239" s="3" t="s">
        <v>11</v>
      </c>
      <c r="F239" s="3">
        <v>61</v>
      </c>
      <c r="G239" s="4">
        <v>0</v>
      </c>
      <c r="H239" s="13" t="str" cm="1">
        <f t="array" ref="H239">IF(AND(E239&lt;&gt;"",OR(D239="완충",D239="충전중"),D238="운행"),A239-IFERROR(INDEX(A$2:A238,MAX((E$2:E238=E239)*((D$2:D238="완충")+(D$2:D238="충전중"))*(ROW(E$2:E238)))-1),INDEX(A$2:A238,MATCH(E239,E$2:E238,0))),"")</f>
        <v/>
      </c>
    </row>
    <row r="240" spans="1:8" x14ac:dyDescent="0.3">
      <c r="A240" s="11">
        <v>45854.489444444444</v>
      </c>
      <c r="B240" s="3">
        <f t="shared" si="18"/>
        <v>7</v>
      </c>
      <c r="C240" s="12">
        <f t="shared" si="19"/>
        <v>45854</v>
      </c>
      <c r="D240" s="3" t="s">
        <v>7</v>
      </c>
      <c r="E240" s="3" t="s">
        <v>11</v>
      </c>
      <c r="F240" s="3">
        <v>61</v>
      </c>
      <c r="G240" s="4">
        <v>4.2129629655391909E-3</v>
      </c>
      <c r="H240" s="13" t="str" cm="1">
        <f t="array" ref="H240">IF(AND(E240&lt;&gt;"",OR(D240="완충",D240="충전중"),D239="운행"),A240-IFERROR(INDEX(A$2:A239,MAX((E$2:E239=E240)*((D$2:D239="완충")+(D$2:D239="충전중"))*(ROW(E$2:E239)))-1),INDEX(A$2:A239,MATCH(E240,E$2:E239,0))),"")</f>
        <v/>
      </c>
    </row>
    <row r="241" spans="1:8" x14ac:dyDescent="0.3">
      <c r="A241" s="11">
        <v>45854.493657407409</v>
      </c>
      <c r="B241" s="3">
        <f t="shared" si="18"/>
        <v>7</v>
      </c>
      <c r="C241" s="12">
        <f t="shared" si="19"/>
        <v>45854</v>
      </c>
      <c r="D241" s="3" t="s">
        <v>7</v>
      </c>
      <c r="E241" s="3" t="s">
        <v>11</v>
      </c>
      <c r="F241" s="3">
        <v>61</v>
      </c>
      <c r="G241" s="4">
        <v>6.956018514756579E-3</v>
      </c>
      <c r="H241" s="13" t="str" cm="1">
        <f t="array" ref="H241">IF(AND(E241&lt;&gt;"",OR(D241="완충",D241="충전중"),D240="운행"),A241-IFERROR(INDEX(A$2:A240,MAX((E$2:E240=E241)*((D$2:D240="완충")+(D$2:D240="충전중"))*(ROW(E$2:E240)))-1),INDEX(A$2:A240,MATCH(E241,E$2:E240,0))),"")</f>
        <v/>
      </c>
    </row>
    <row r="242" spans="1:8" x14ac:dyDescent="0.3">
      <c r="A242" s="11">
        <v>45854.500613425924</v>
      </c>
      <c r="B242" s="3">
        <f t="shared" si="18"/>
        <v>7</v>
      </c>
      <c r="C242" s="12">
        <f t="shared" si="19"/>
        <v>45854</v>
      </c>
      <c r="D242" s="3" t="s">
        <v>7</v>
      </c>
      <c r="E242" s="3" t="s">
        <v>11</v>
      </c>
      <c r="F242" s="3">
        <v>61</v>
      </c>
      <c r="G242" s="4">
        <v>6.9444444452528842E-3</v>
      </c>
      <c r="H242" s="13" t="str" cm="1">
        <f t="array" ref="H242">IF(AND(E242&lt;&gt;"",OR(D242="완충",D242="충전중"),D241="운행"),A242-IFERROR(INDEX(A$2:A241,MAX((E$2:E241=E242)*((D$2:D241="완충")+(D$2:D241="충전중"))*(ROW(E$2:E241)))-1),INDEX(A$2:A241,MATCH(E242,E$2:E241,0))),"")</f>
        <v/>
      </c>
    </row>
    <row r="243" spans="1:8" x14ac:dyDescent="0.3">
      <c r="A243" s="11">
        <v>45854.507557870369</v>
      </c>
      <c r="B243" s="3">
        <f t="shared" si="18"/>
        <v>7</v>
      </c>
      <c r="C243" s="12">
        <f t="shared" si="19"/>
        <v>45854</v>
      </c>
      <c r="D243" s="3" t="s">
        <v>7</v>
      </c>
      <c r="E243" s="3" t="s">
        <v>11</v>
      </c>
      <c r="F243" s="3">
        <v>61</v>
      </c>
      <c r="G243" s="4">
        <v>1.5856481477385387E-3</v>
      </c>
      <c r="H243" s="13" t="str" cm="1">
        <f t="array" ref="H243">IF(AND(E243&lt;&gt;"",OR(D243="완충",D243="충전중"),D242="운행"),A243-IFERROR(INDEX(A$2:A242,MAX((E$2:E242=E243)*((D$2:D242="완충")+(D$2:D242="충전중"))*(ROW(E$2:E242)))-1),INDEX(A$2:A242,MATCH(E243,E$2:E242,0))),"")</f>
        <v/>
      </c>
    </row>
    <row r="244" spans="1:8" x14ac:dyDescent="0.3">
      <c r="A244" s="11">
        <v>45854.509143518517</v>
      </c>
      <c r="B244" s="3">
        <f t="shared" si="18"/>
        <v>7</v>
      </c>
      <c r="C244" s="12">
        <f t="shared" si="19"/>
        <v>45854</v>
      </c>
      <c r="D244" s="3" t="s">
        <v>7</v>
      </c>
      <c r="E244" s="3" t="s">
        <v>11</v>
      </c>
      <c r="F244" s="3">
        <v>61</v>
      </c>
      <c r="G244" s="4">
        <v>0</v>
      </c>
      <c r="H244" s="13" t="str" cm="1">
        <f t="array" ref="H244">IF(AND(E244&lt;&gt;"",OR(D244="완충",D244="충전중"),D243="운행"),A244-IFERROR(INDEX(A$2:A243,MAX((E$2:E243=E244)*((D$2:D243="완충")+(D$2:D243="충전중"))*(ROW(E$2:E243)))-1),INDEX(A$2:A243,MATCH(E244,E$2:E243,0))),"")</f>
        <v/>
      </c>
    </row>
    <row r="245" spans="1:8" x14ac:dyDescent="0.3">
      <c r="A245" s="11">
        <v>45854.693819444445</v>
      </c>
      <c r="B245" s="3">
        <f t="shared" si="18"/>
        <v>7</v>
      </c>
      <c r="C245" s="12">
        <f t="shared" si="19"/>
        <v>45854</v>
      </c>
      <c r="D245" s="3" t="s">
        <v>7</v>
      </c>
      <c r="E245" s="3" t="s">
        <v>11</v>
      </c>
      <c r="F245" s="3">
        <v>61</v>
      </c>
      <c r="G245" s="4">
        <v>1.6203703853534535E-4</v>
      </c>
      <c r="H245" s="13" t="str" cm="1">
        <f t="array" ref="H245">IF(AND(E245&lt;&gt;"",OR(D245="완충",D245="충전중"),D244="운행"),A245-IFERROR(INDEX(A$2:A244,MAX((E$2:E244=E245)*((D$2:D244="완충")+(D$2:D244="충전중"))*(ROW(E$2:E244)))-1),INDEX(A$2:A244,MATCH(E245,E$2:E244,0))),"")</f>
        <v/>
      </c>
    </row>
    <row r="246" spans="1:8" x14ac:dyDescent="0.3">
      <c r="A246" s="11">
        <v>45854.693981481483</v>
      </c>
      <c r="B246" s="3">
        <f t="shared" si="18"/>
        <v>7</v>
      </c>
      <c r="C246" s="12">
        <f t="shared" si="19"/>
        <v>45854</v>
      </c>
      <c r="D246" s="3" t="s">
        <v>7</v>
      </c>
      <c r="E246" s="3" t="s">
        <v>11</v>
      </c>
      <c r="F246" s="3">
        <v>61</v>
      </c>
      <c r="G246" s="4">
        <v>2.0833333110203966E-4</v>
      </c>
      <c r="H246" s="13" t="str" cm="1">
        <f t="array" ref="H246">IF(AND(E246&lt;&gt;"",OR(D246="완충",D246="충전중"),D245="운행"),A246-IFERROR(INDEX(A$2:A245,MAX((E$2:E245=E246)*((D$2:D245="완충")+(D$2:D245="충전중"))*(ROW(E$2:E245)))-1),INDEX(A$2:A245,MATCH(E246,E$2:E245,0))),"")</f>
        <v/>
      </c>
    </row>
    <row r="247" spans="1:8" x14ac:dyDescent="0.3">
      <c r="A247" s="11">
        <v>45854.694189814814</v>
      </c>
      <c r="B247" s="3">
        <f t="shared" si="18"/>
        <v>7</v>
      </c>
      <c r="C247" s="12">
        <f t="shared" si="19"/>
        <v>45854</v>
      </c>
      <c r="D247" s="3" t="s">
        <v>7</v>
      </c>
      <c r="E247" s="3" t="s">
        <v>11</v>
      </c>
      <c r="F247" s="3">
        <v>61</v>
      </c>
      <c r="G247" s="4">
        <v>7.3842592610162683E-3</v>
      </c>
      <c r="H247" s="13" t="str" cm="1">
        <f t="array" ref="H247">IF(AND(E247&lt;&gt;"",OR(D247="완충",D247="충전중"),D246="운행"),A247-IFERROR(INDEX(A$2:A246,MAX((E$2:E246=E247)*((D$2:D246="완충")+(D$2:D246="충전중"))*(ROW(E$2:E246)))-1),INDEX(A$2:A246,MATCH(E247,E$2:E246,0))),"")</f>
        <v/>
      </c>
    </row>
    <row r="248" spans="1:8" x14ac:dyDescent="0.3">
      <c r="A248" s="11">
        <v>45854.701574074075</v>
      </c>
      <c r="B248" s="3">
        <f t="shared" si="18"/>
        <v>7</v>
      </c>
      <c r="C248" s="12">
        <f t="shared" si="19"/>
        <v>45854</v>
      </c>
      <c r="D248" s="3" t="s">
        <v>7</v>
      </c>
      <c r="E248" s="3" t="s">
        <v>11</v>
      </c>
      <c r="F248" s="3">
        <v>61</v>
      </c>
      <c r="G248" s="4">
        <v>1.6203703853534535E-4</v>
      </c>
      <c r="H248" s="13" t="str" cm="1">
        <f t="array" ref="H248">IF(AND(E248&lt;&gt;"",OR(D248="완충",D248="충전중"),D247="운행"),A248-IFERROR(INDEX(A$2:A247,MAX((E$2:E247=E248)*((D$2:D247="완충")+(D$2:D247="충전중"))*(ROW(E$2:E247)))-1),INDEX(A$2:A247,MATCH(E248,E$2:E247,0))),"")</f>
        <v/>
      </c>
    </row>
    <row r="249" spans="1:8" x14ac:dyDescent="0.3">
      <c r="A249" s="11">
        <v>45854.701736111114</v>
      </c>
      <c r="B249" s="3">
        <f t="shared" si="18"/>
        <v>7</v>
      </c>
      <c r="C249" s="12">
        <f t="shared" si="19"/>
        <v>45854</v>
      </c>
      <c r="D249" s="3" t="s">
        <v>7</v>
      </c>
      <c r="E249" s="3" t="s">
        <v>11</v>
      </c>
      <c r="F249" s="3">
        <v>61</v>
      </c>
      <c r="G249" s="4">
        <v>6.7824074067175388E-3</v>
      </c>
      <c r="H249" s="13" t="str" cm="1">
        <f t="array" ref="H249">IF(AND(E249&lt;&gt;"",OR(D249="완충",D249="충전중"),D248="운행"),A249-IFERROR(INDEX(A$2:A248,MAX((E$2:E248=E249)*((D$2:D248="완충")+(D$2:D248="충전중"))*(ROW(E$2:E248)))-1),INDEX(A$2:A248,MATCH(E249,E$2:E248,0))),"")</f>
        <v/>
      </c>
    </row>
    <row r="250" spans="1:8" x14ac:dyDescent="0.3">
      <c r="A250" s="11">
        <v>45854.708518518521</v>
      </c>
      <c r="B250" s="3">
        <f t="shared" si="18"/>
        <v>7</v>
      </c>
      <c r="C250" s="12">
        <f t="shared" si="19"/>
        <v>45854</v>
      </c>
      <c r="D250" s="3" t="s">
        <v>7</v>
      </c>
      <c r="E250" s="3" t="s">
        <v>11</v>
      </c>
      <c r="F250" s="3">
        <v>61</v>
      </c>
      <c r="G250" s="4">
        <v>0</v>
      </c>
      <c r="H250" s="13" t="str" cm="1">
        <f t="array" ref="H250">IF(AND(E250&lt;&gt;"",OR(D250="완충",D250="충전중"),D249="운행"),A250-IFERROR(INDEX(A$2:A249,MAX((E$2:E249=E250)*((D$2:D249="완충")+(D$2:D249="충전중"))*(ROW(E$2:E249)))-1),INDEX(A$2:A249,MATCH(E250,E$2:E249,0))),"")</f>
        <v/>
      </c>
    </row>
    <row r="251" spans="1:8" x14ac:dyDescent="0.3">
      <c r="A251" s="11">
        <v>45854.777766203704</v>
      </c>
      <c r="B251" s="3">
        <f t="shared" si="18"/>
        <v>7</v>
      </c>
      <c r="C251" s="12">
        <f t="shared" si="19"/>
        <v>45854</v>
      </c>
      <c r="D251" s="3" t="s">
        <v>7</v>
      </c>
      <c r="E251" s="3" t="s">
        <v>11</v>
      </c>
      <c r="F251" s="3">
        <v>61</v>
      </c>
      <c r="G251" s="4">
        <v>1.7361110803904012E-4</v>
      </c>
      <c r="H251" s="13" t="str" cm="1">
        <f t="array" ref="H251">IF(AND(E251&lt;&gt;"",OR(D251="완충",D251="충전중"),D250="운행"),A251-IFERROR(INDEX(A$2:A250,MAX((E$2:E250=E251)*((D$2:D250="완충")+(D$2:D250="충전중"))*(ROW(E$2:E250)))-1),INDEX(A$2:A250,MATCH(E251,E$2:E250,0))),"")</f>
        <v/>
      </c>
    </row>
    <row r="252" spans="1:8" x14ac:dyDescent="0.3">
      <c r="A252" s="11">
        <v>45854.777939814812</v>
      </c>
      <c r="B252" s="3">
        <f t="shared" si="18"/>
        <v>7</v>
      </c>
      <c r="C252" s="12">
        <f t="shared" si="19"/>
        <v>45854</v>
      </c>
      <c r="D252" s="3" t="s">
        <v>7</v>
      </c>
      <c r="E252" s="3" t="s">
        <v>11</v>
      </c>
      <c r="F252" s="3">
        <v>61</v>
      </c>
      <c r="G252" s="4">
        <v>1.9675926159834489E-4</v>
      </c>
      <c r="H252" s="13" t="str" cm="1">
        <f t="array" ref="H252">IF(AND(E252&lt;&gt;"",OR(D252="완충",D252="충전중"),D251="운행"),A252-IFERROR(INDEX(A$2:A251,MAX((E$2:E251=E252)*((D$2:D251="완충")+(D$2:D251="충전중"))*(ROW(E$2:E251)))-1),INDEX(A$2:A251,MATCH(E252,E$2:E251,0))),"")</f>
        <v/>
      </c>
    </row>
    <row r="253" spans="1:8" x14ac:dyDescent="0.3">
      <c r="A253" s="11">
        <v>45854.778136574074</v>
      </c>
      <c r="B253" s="3">
        <f t="shared" si="18"/>
        <v>7</v>
      </c>
      <c r="C253" s="12">
        <f t="shared" si="19"/>
        <v>45854</v>
      </c>
      <c r="D253" s="3" t="s">
        <v>7</v>
      </c>
      <c r="E253" s="3" t="s">
        <v>11</v>
      </c>
      <c r="F253" s="3">
        <v>60</v>
      </c>
      <c r="G253" s="4">
        <v>7.3842592610162683E-3</v>
      </c>
      <c r="H253" s="13" t="str" cm="1">
        <f t="array" ref="H253">IF(AND(E253&lt;&gt;"",OR(D253="완충",D253="충전중"),D252="운행"),A253-IFERROR(INDEX(A$2:A252,MAX((E$2:E252=E253)*((D$2:D252="완충")+(D$2:D252="충전중"))*(ROW(E$2:E252)))-1),INDEX(A$2:A252,MATCH(E253,E$2:E252,0))),"")</f>
        <v/>
      </c>
    </row>
    <row r="254" spans="1:8" x14ac:dyDescent="0.3">
      <c r="A254" s="11">
        <v>45854.785520833335</v>
      </c>
      <c r="B254" s="3">
        <f t="shared" si="18"/>
        <v>7</v>
      </c>
      <c r="C254" s="12">
        <f t="shared" si="19"/>
        <v>45854</v>
      </c>
      <c r="D254" s="3" t="s">
        <v>7</v>
      </c>
      <c r="E254" s="3" t="s">
        <v>11</v>
      </c>
      <c r="F254" s="3">
        <v>60</v>
      </c>
      <c r="G254" s="4">
        <v>1.6203703853534535E-4</v>
      </c>
      <c r="H254" s="13" t="str" cm="1">
        <f t="array" ref="H254">IF(AND(E254&lt;&gt;"",OR(D254="완충",D254="충전중"),D253="운행"),A254-IFERROR(INDEX(A$2:A253,MAX((E$2:E253=E254)*((D$2:D253="완충")+(D$2:D253="충전중"))*(ROW(E$2:E253)))-1),INDEX(A$2:A253,MATCH(E254,E$2:E253,0))),"")</f>
        <v/>
      </c>
    </row>
    <row r="255" spans="1:8" x14ac:dyDescent="0.3">
      <c r="A255" s="11">
        <v>45854.785682870373</v>
      </c>
      <c r="B255" s="3">
        <f t="shared" si="18"/>
        <v>7</v>
      </c>
      <c r="C255" s="12">
        <f t="shared" si="19"/>
        <v>45854</v>
      </c>
      <c r="D255" s="3" t="s">
        <v>7</v>
      </c>
      <c r="E255" s="3" t="s">
        <v>11</v>
      </c>
      <c r="F255" s="3">
        <v>61</v>
      </c>
      <c r="G255" s="4">
        <v>6.7824074067175388E-3</v>
      </c>
      <c r="H255" s="13" t="str" cm="1">
        <f t="array" ref="H255">IF(AND(E255&lt;&gt;"",OR(D255="완충",D255="충전중"),D254="운행"),A255-IFERROR(INDEX(A$2:A254,MAX((E$2:E254=E255)*((D$2:D254="완충")+(D$2:D254="충전중"))*(ROW(E$2:E254)))-1),INDEX(A$2:A254,MATCH(E255,E$2:E254,0))),"")</f>
        <v/>
      </c>
    </row>
    <row r="256" spans="1:8" x14ac:dyDescent="0.3">
      <c r="A256" s="11">
        <v>45854.79246527778</v>
      </c>
      <c r="B256" s="3">
        <f t="shared" si="18"/>
        <v>7</v>
      </c>
      <c r="C256" s="12">
        <f t="shared" si="19"/>
        <v>45854</v>
      </c>
      <c r="D256" s="3" t="s">
        <v>7</v>
      </c>
      <c r="E256" s="3" t="s">
        <v>11</v>
      </c>
      <c r="F256" s="3">
        <v>61</v>
      </c>
      <c r="G256" s="4">
        <v>6.9444444452528842E-3</v>
      </c>
      <c r="H256" s="13" t="str" cm="1">
        <f t="array" ref="H256">IF(AND(E256&lt;&gt;"",OR(D256="완충",D256="충전중"),D255="운행"),A256-IFERROR(INDEX(A$2:A255,MAX((E$2:E255=E256)*((D$2:D255="완충")+(D$2:D255="충전중"))*(ROW(E$2:E255)))-1),INDEX(A$2:A255,MATCH(E256,E$2:E255,0))),"")</f>
        <v/>
      </c>
    </row>
    <row r="257" spans="1:8" x14ac:dyDescent="0.3">
      <c r="A257" s="11">
        <v>45854.799409722225</v>
      </c>
      <c r="B257" s="3">
        <f t="shared" si="18"/>
        <v>7</v>
      </c>
      <c r="C257" s="12">
        <f t="shared" si="19"/>
        <v>45854</v>
      </c>
      <c r="D257" s="3" t="s">
        <v>7</v>
      </c>
      <c r="E257" s="3" t="s">
        <v>11</v>
      </c>
      <c r="F257" s="3">
        <v>61</v>
      </c>
      <c r="G257" s="4">
        <v>7.2800925918272696E-3</v>
      </c>
      <c r="H257" s="13" t="str" cm="1">
        <f t="array" ref="H257">IF(AND(E257&lt;&gt;"",OR(D257="완충",D257="충전중"),D256="운행"),A257-IFERROR(INDEX(A$2:A256,MAX((E$2:E256=E257)*((D$2:D256="완충")+(D$2:D256="충전중"))*(ROW(E$2:E256)))-1),INDEX(A$2:A256,MATCH(E257,E$2:E256,0))),"")</f>
        <v/>
      </c>
    </row>
    <row r="258" spans="1:8" x14ac:dyDescent="0.3">
      <c r="A258" s="11">
        <v>45854.806689814817</v>
      </c>
      <c r="B258" s="3">
        <f t="shared" si="18"/>
        <v>7</v>
      </c>
      <c r="C258" s="12">
        <f t="shared" si="19"/>
        <v>45854</v>
      </c>
      <c r="D258" s="3" t="s">
        <v>7</v>
      </c>
      <c r="E258" s="3" t="s">
        <v>11</v>
      </c>
      <c r="F258" s="3">
        <v>61</v>
      </c>
      <c r="G258" s="4">
        <v>4.3402777737355791E-3</v>
      </c>
      <c r="H258" s="13" t="str" cm="1">
        <f t="array" ref="H258">IF(AND(E258&lt;&gt;"",OR(D258="완충",D258="충전중"),D257="운행"),A258-IFERROR(INDEX(A$2:A257,MAX((E$2:E257=E258)*((D$2:D257="완충")+(D$2:D257="충전중"))*(ROW(E$2:E257)))-1),INDEX(A$2:A257,MATCH(E258,E$2:E257,0))),"")</f>
        <v/>
      </c>
    </row>
    <row r="259" spans="1:8" x14ac:dyDescent="0.3">
      <c r="A259" s="11">
        <v>45854.811030092591</v>
      </c>
      <c r="B259" s="3">
        <f t="shared" ref="B259:B322" si="20">MONTH(A259)</f>
        <v>7</v>
      </c>
      <c r="C259" s="12">
        <f t="shared" ref="C259:C322" si="21">DATE(YEAR(A259),MONTH(A259),DAY(A259))</f>
        <v>45854</v>
      </c>
      <c r="D259" s="3" t="s">
        <v>7</v>
      </c>
      <c r="E259" s="3" t="s">
        <v>11</v>
      </c>
      <c r="F259" s="3">
        <v>61</v>
      </c>
      <c r="G259" s="4">
        <v>1.4120370396994986E-3</v>
      </c>
      <c r="H259" s="13" t="str" cm="1">
        <f t="array" ref="H259">IF(AND(E259&lt;&gt;"",OR(D259="완충",D259="충전중"),D258="운행"),A259-IFERROR(INDEX(A$2:A258,MAX((E$2:E258=E259)*((D$2:D258="완충")+(D$2:D258="충전중"))*(ROW(E$2:E258)))-1),INDEX(A$2:A258,MATCH(E259,E$2:E258,0))),"")</f>
        <v/>
      </c>
    </row>
    <row r="260" spans="1:8" x14ac:dyDescent="0.3">
      <c r="A260" s="11">
        <v>45854.812442129631</v>
      </c>
      <c r="B260" s="3">
        <f t="shared" si="20"/>
        <v>7</v>
      </c>
      <c r="C260" s="12">
        <f t="shared" si="21"/>
        <v>45854</v>
      </c>
      <c r="D260" s="3" t="s">
        <v>7</v>
      </c>
      <c r="E260" s="3" t="s">
        <v>11</v>
      </c>
      <c r="F260" s="3">
        <v>61</v>
      </c>
      <c r="G260" s="4">
        <v>1.7361110803904012E-4</v>
      </c>
      <c r="H260" s="13" t="str" cm="1">
        <f t="array" ref="H260">IF(AND(E260&lt;&gt;"",OR(D260="완충",D260="충전중"),D259="운행"),A260-IFERROR(INDEX(A$2:A259,MAX((E$2:E259=E260)*((D$2:D259="완충")+(D$2:D259="충전중"))*(ROW(E$2:E259)))-1),INDEX(A$2:A259,MATCH(E260,E$2:E259,0))),"")</f>
        <v/>
      </c>
    </row>
    <row r="261" spans="1:8" x14ac:dyDescent="0.3">
      <c r="A261" s="11">
        <v>45854.812615740739</v>
      </c>
      <c r="B261" s="3">
        <f t="shared" si="20"/>
        <v>7</v>
      </c>
      <c r="C261" s="12">
        <f t="shared" si="21"/>
        <v>45854</v>
      </c>
      <c r="D261" s="3" t="s">
        <v>7</v>
      </c>
      <c r="E261" s="3" t="s">
        <v>11</v>
      </c>
      <c r="F261" s="3">
        <v>61</v>
      </c>
      <c r="G261" s="4">
        <v>4.398148157633841E-4</v>
      </c>
      <c r="H261" s="13" t="str" cm="1">
        <f t="array" ref="H261">IF(AND(E261&lt;&gt;"",OR(D261="완충",D261="충전중"),D260="운행"),A261-IFERROR(INDEX(A$2:A260,MAX((E$2:E260=E261)*((D$2:D260="완충")+(D$2:D260="충전중"))*(ROW(E$2:E260)))-1),INDEX(A$2:A260,MATCH(E261,E$2:E260,0))),"")</f>
        <v/>
      </c>
    </row>
    <row r="262" spans="1:8" x14ac:dyDescent="0.3">
      <c r="A262" s="11">
        <v>45854.813055555554</v>
      </c>
      <c r="B262" s="3">
        <f t="shared" si="20"/>
        <v>7</v>
      </c>
      <c r="C262" s="12">
        <f t="shared" si="21"/>
        <v>45854</v>
      </c>
      <c r="D262" s="3" t="s">
        <v>7</v>
      </c>
      <c r="E262" s="3" t="s">
        <v>11</v>
      </c>
      <c r="F262" s="3">
        <v>61</v>
      </c>
      <c r="G262" s="4">
        <v>1.9212962943129241E-3</v>
      </c>
      <c r="H262" s="13" t="str" cm="1">
        <f t="array" ref="H262">IF(AND(E262&lt;&gt;"",OR(D262="완충",D262="충전중"),D261="운행"),A262-IFERROR(INDEX(A$2:A261,MAX((E$2:E261=E262)*((D$2:D261="완충")+(D$2:D261="충전중"))*(ROW(E$2:E261)))-1),INDEX(A$2:A261,MATCH(E262,E$2:E261,0))),"")</f>
        <v/>
      </c>
    </row>
    <row r="263" spans="1:8" x14ac:dyDescent="0.3">
      <c r="A263" s="11">
        <v>45854.814976851849</v>
      </c>
      <c r="B263" s="3">
        <f t="shared" si="20"/>
        <v>7</v>
      </c>
      <c r="C263" s="12">
        <f t="shared" si="21"/>
        <v>45854</v>
      </c>
      <c r="D263" s="3" t="s">
        <v>7</v>
      </c>
      <c r="E263" s="3" t="s">
        <v>11</v>
      </c>
      <c r="F263" s="3">
        <v>61</v>
      </c>
      <c r="G263" s="4">
        <v>5.2893518513883464E-3</v>
      </c>
      <c r="H263" s="13" t="str" cm="1">
        <f t="array" ref="H263">IF(AND(E263&lt;&gt;"",OR(D263="완충",D263="충전중"),D262="운행"),A263-IFERROR(INDEX(A$2:A262,MAX((E$2:E262=E263)*((D$2:D262="완충")+(D$2:D262="충전중"))*(ROW(E$2:E262)))-1),INDEX(A$2:A262,MATCH(E263,E$2:E262,0))),"")</f>
        <v/>
      </c>
    </row>
    <row r="264" spans="1:8" x14ac:dyDescent="0.3">
      <c r="A264" s="11">
        <v>45854.8202662037</v>
      </c>
      <c r="B264" s="3">
        <f t="shared" si="20"/>
        <v>7</v>
      </c>
      <c r="C264" s="12">
        <f t="shared" si="21"/>
        <v>45854</v>
      </c>
      <c r="D264" s="3" t="s">
        <v>7</v>
      </c>
      <c r="E264" s="3" t="s">
        <v>11</v>
      </c>
      <c r="F264" s="3">
        <v>60</v>
      </c>
      <c r="G264" s="4">
        <v>1.6203703853534535E-4</v>
      </c>
      <c r="H264" s="13" t="str" cm="1">
        <f t="array" ref="H264">IF(AND(E264&lt;&gt;"",OR(D264="완충",D264="충전중"),D263="운행"),A264-IFERROR(INDEX(A$2:A263,MAX((E$2:E263=E264)*((D$2:D263="완충")+(D$2:D263="충전중"))*(ROW(E$2:E263)))-1),INDEX(A$2:A263,MATCH(E264,E$2:E263,0))),"")</f>
        <v/>
      </c>
    </row>
    <row r="265" spans="1:8" x14ac:dyDescent="0.3">
      <c r="A265" s="11">
        <v>45854.820428240739</v>
      </c>
      <c r="B265" s="3">
        <f t="shared" si="20"/>
        <v>7</v>
      </c>
      <c r="C265" s="12">
        <f t="shared" si="21"/>
        <v>45854</v>
      </c>
      <c r="D265" s="3" t="s">
        <v>7</v>
      </c>
      <c r="E265" s="3" t="s">
        <v>11</v>
      </c>
      <c r="F265" s="3">
        <v>61</v>
      </c>
      <c r="G265" s="4">
        <v>0</v>
      </c>
      <c r="H265" s="13" t="str" cm="1">
        <f t="array" ref="H265">IF(AND(E265&lt;&gt;"",OR(D265="완충",D265="충전중"),D264="운행"),A265-IFERROR(INDEX(A$2:A264,MAX((E$2:E264=E265)*((D$2:D264="완충")+(D$2:D264="충전중"))*(ROW(E$2:E264)))-1),INDEX(A$2:A264,MATCH(E265,E$2:E264,0))),"")</f>
        <v/>
      </c>
    </row>
    <row r="266" spans="1:8" x14ac:dyDescent="0.3">
      <c r="A266" s="11">
        <v>45855.341469907406</v>
      </c>
      <c r="B266" s="3">
        <f t="shared" si="20"/>
        <v>7</v>
      </c>
      <c r="C266" s="12">
        <f t="shared" si="21"/>
        <v>45855</v>
      </c>
      <c r="D266" s="3" t="s">
        <v>7</v>
      </c>
      <c r="E266" s="3" t="s">
        <v>11</v>
      </c>
      <c r="F266" s="3">
        <v>60</v>
      </c>
      <c r="G266" s="4">
        <v>4.2939814811688848E-3</v>
      </c>
      <c r="H266" s="13" t="str" cm="1">
        <f t="array" ref="H266">IF(AND(E266&lt;&gt;"",OR(D266="완충",D266="충전중"),D265="운행"),A266-IFERROR(INDEX(A$2:A265,MAX((E$2:E265=E266)*((D$2:D265="완충")+(D$2:D265="충전중"))*(ROW(E$2:E265)))-1),INDEX(A$2:A265,MATCH(E266,E$2:E265,0))),"")</f>
        <v/>
      </c>
    </row>
    <row r="267" spans="1:8" x14ac:dyDescent="0.3">
      <c r="A267" s="11">
        <v>45855.345763888887</v>
      </c>
      <c r="B267" s="3">
        <f t="shared" si="20"/>
        <v>7</v>
      </c>
      <c r="C267" s="12">
        <f t="shared" si="21"/>
        <v>45855</v>
      </c>
      <c r="D267" s="3" t="s">
        <v>7</v>
      </c>
      <c r="E267" s="3" t="s">
        <v>11</v>
      </c>
      <c r="F267" s="3">
        <v>60</v>
      </c>
      <c r="G267" s="4">
        <v>0</v>
      </c>
      <c r="H267" s="13" t="str" cm="1">
        <f t="array" ref="H267">IF(AND(E267&lt;&gt;"",OR(D267="완충",D267="충전중"),D266="운행"),A267-IFERROR(INDEX(A$2:A266,MAX((E$2:E266=E267)*((D$2:D266="완충")+(D$2:D266="충전중"))*(ROW(E$2:E266)))-1),INDEX(A$2:A266,MATCH(E267,E$2:E266,0))),"")</f>
        <v/>
      </c>
    </row>
    <row r="268" spans="1:8" x14ac:dyDescent="0.3">
      <c r="A268" s="11">
        <v>45855.35361111111</v>
      </c>
      <c r="B268" s="3">
        <f t="shared" si="20"/>
        <v>7</v>
      </c>
      <c r="C268" s="12">
        <f t="shared" si="21"/>
        <v>45855</v>
      </c>
      <c r="D268" s="3" t="s">
        <v>7</v>
      </c>
      <c r="E268" s="3" t="s">
        <v>11</v>
      </c>
      <c r="F268" s="3">
        <v>60</v>
      </c>
      <c r="G268" s="4">
        <v>1.7361111531499773E-4</v>
      </c>
      <c r="H268" s="13" t="str" cm="1">
        <f t="array" ref="H268">IF(AND(E268&lt;&gt;"",OR(D268="완충",D268="충전중"),D267="운행"),A268-IFERROR(INDEX(A$2:A267,MAX((E$2:E267=E268)*((D$2:D267="완충")+(D$2:D267="충전중"))*(ROW(E$2:E267)))-1),INDEX(A$2:A267,MATCH(E268,E$2:E267,0))),"")</f>
        <v/>
      </c>
    </row>
    <row r="269" spans="1:8" x14ac:dyDescent="0.3">
      <c r="A269" s="11">
        <v>45855.353784722225</v>
      </c>
      <c r="B269" s="3">
        <f t="shared" si="20"/>
        <v>7</v>
      </c>
      <c r="C269" s="12">
        <f t="shared" si="21"/>
        <v>45855</v>
      </c>
      <c r="D269" s="3" t="s">
        <v>7</v>
      </c>
      <c r="E269" s="3" t="s">
        <v>11</v>
      </c>
      <c r="F269" s="3">
        <v>60</v>
      </c>
      <c r="G269" s="4">
        <v>0</v>
      </c>
      <c r="H269" s="13" t="str" cm="1">
        <f t="array" ref="H269">IF(AND(E269&lt;&gt;"",OR(D269="완충",D269="충전중"),D268="운행"),A269-IFERROR(INDEX(A$2:A268,MAX((E$2:E268=E269)*((D$2:D268="완충")+(D$2:D268="충전중"))*(ROW(E$2:E268)))-1),INDEX(A$2:A268,MATCH(E269,E$2:E268,0))),"")</f>
        <v/>
      </c>
    </row>
    <row r="270" spans="1:8" x14ac:dyDescent="0.3">
      <c r="A270" s="11">
        <v>45855.36241898148</v>
      </c>
      <c r="B270" s="3">
        <f t="shared" si="20"/>
        <v>7</v>
      </c>
      <c r="C270" s="12">
        <f t="shared" si="21"/>
        <v>45855</v>
      </c>
      <c r="D270" s="3" t="s">
        <v>7</v>
      </c>
      <c r="E270" s="3" t="s">
        <v>11</v>
      </c>
      <c r="F270" s="3">
        <v>60</v>
      </c>
      <c r="G270" s="4">
        <v>1.9675926159834489E-4</v>
      </c>
      <c r="H270" s="13" t="str" cm="1">
        <f t="array" ref="H270">IF(AND(E270&lt;&gt;"",OR(D270="완충",D270="충전중"),D269="운행"),A270-IFERROR(INDEX(A$2:A269,MAX((E$2:E269=E270)*((D$2:D269="완충")+(D$2:D269="충전중"))*(ROW(E$2:E269)))-1),INDEX(A$2:A269,MATCH(E270,E$2:E269,0))),"")</f>
        <v/>
      </c>
    </row>
    <row r="271" spans="1:8" x14ac:dyDescent="0.3">
      <c r="A271" s="11">
        <v>45855.362615740742</v>
      </c>
      <c r="B271" s="3">
        <f t="shared" si="20"/>
        <v>7</v>
      </c>
      <c r="C271" s="12">
        <f t="shared" si="21"/>
        <v>45855</v>
      </c>
      <c r="D271" s="3" t="s">
        <v>7</v>
      </c>
      <c r="E271" s="3" t="s">
        <v>11</v>
      </c>
      <c r="F271" s="3">
        <v>60</v>
      </c>
      <c r="G271" s="4">
        <v>2.1875000020372681E-3</v>
      </c>
      <c r="H271" s="13" t="str" cm="1">
        <f t="array" ref="H271">IF(AND(E271&lt;&gt;"",OR(D271="완충",D271="충전중"),D270="운행"),A271-IFERROR(INDEX(A$2:A270,MAX((E$2:E270=E271)*((D$2:D270="완충")+(D$2:D270="충전중"))*(ROW(E$2:E270)))-1),INDEX(A$2:A270,MATCH(E271,E$2:E270,0))),"")</f>
        <v/>
      </c>
    </row>
    <row r="272" spans="1:8" x14ac:dyDescent="0.3">
      <c r="A272" s="11">
        <v>45855.364803240744</v>
      </c>
      <c r="B272" s="3">
        <f t="shared" si="20"/>
        <v>7</v>
      </c>
      <c r="C272" s="12">
        <f t="shared" si="21"/>
        <v>45855</v>
      </c>
      <c r="D272" s="3" t="s">
        <v>7</v>
      </c>
      <c r="E272" s="3" t="s">
        <v>11</v>
      </c>
      <c r="F272" s="3">
        <v>60</v>
      </c>
      <c r="G272" s="4">
        <v>0</v>
      </c>
      <c r="H272" s="13" t="str" cm="1">
        <f t="array" ref="H272">IF(AND(E272&lt;&gt;"",OR(D272="완충",D272="충전중"),D271="운행"),A272-IFERROR(INDEX(A$2:A271,MAX((E$2:E271=E272)*((D$2:D271="완충")+(D$2:D271="충전중"))*(ROW(E$2:E271)))-1),INDEX(A$2:A271,MATCH(E272,E$2:E271,0))),"")</f>
        <v/>
      </c>
    </row>
    <row r="273" spans="1:10" x14ac:dyDescent="0.3">
      <c r="A273" s="11">
        <v>45855.393136574072</v>
      </c>
      <c r="B273" s="3">
        <f t="shared" si="20"/>
        <v>7</v>
      </c>
      <c r="C273" s="12">
        <f t="shared" si="21"/>
        <v>45855</v>
      </c>
      <c r="D273" s="3" t="s">
        <v>7</v>
      </c>
      <c r="E273" s="3" t="s">
        <v>11</v>
      </c>
      <c r="F273" s="3">
        <v>60</v>
      </c>
      <c r="G273" s="4">
        <v>4.2245370423188433E-3</v>
      </c>
      <c r="H273" s="13" t="str" cm="1">
        <f t="array" ref="H273">IF(AND(E273&lt;&gt;"",OR(D273="완충",D273="충전중"),D272="운행"),A273-IFERROR(INDEX(A$2:A272,MAX((E$2:E272=E273)*((D$2:D272="완충")+(D$2:D272="충전중"))*(ROW(E$2:E272)))-1),INDEX(A$2:A272,MATCH(E273,E$2:E272,0))),"")</f>
        <v/>
      </c>
    </row>
    <row r="274" spans="1:10" x14ac:dyDescent="0.3">
      <c r="A274" s="11">
        <v>45855.397361111114</v>
      </c>
      <c r="B274" s="3">
        <f t="shared" si="20"/>
        <v>7</v>
      </c>
      <c r="C274" s="12">
        <f t="shared" si="21"/>
        <v>45855</v>
      </c>
      <c r="D274" s="3" t="s">
        <v>7</v>
      </c>
      <c r="E274" s="3" t="s">
        <v>11</v>
      </c>
      <c r="F274" s="3">
        <v>60</v>
      </c>
      <c r="G274" s="4">
        <v>6.9444444379769266E-3</v>
      </c>
      <c r="H274" s="13" t="str" cm="1">
        <f t="array" ref="H274">IF(AND(E274&lt;&gt;"",OR(D274="완충",D274="충전중"),D273="운행"),A274-IFERROR(INDEX(A$2:A273,MAX((E$2:E273=E274)*((D$2:D273="완충")+(D$2:D273="충전중"))*(ROW(E$2:E273)))-1),INDEX(A$2:A273,MATCH(E274,E$2:E273,0))),"")</f>
        <v/>
      </c>
    </row>
    <row r="275" spans="1:10" x14ac:dyDescent="0.3">
      <c r="A275" s="11">
        <v>45855.404305555552</v>
      </c>
      <c r="B275" s="3">
        <f t="shared" si="20"/>
        <v>7</v>
      </c>
      <c r="C275" s="12">
        <f t="shared" si="21"/>
        <v>45855</v>
      </c>
      <c r="D275" s="3" t="s">
        <v>7</v>
      </c>
      <c r="E275" s="3" t="s">
        <v>11</v>
      </c>
      <c r="F275" s="3">
        <v>60</v>
      </c>
      <c r="G275" s="4">
        <v>6.9444444452528842E-3</v>
      </c>
      <c r="H275" s="13" t="str" cm="1">
        <f t="array" ref="H275">IF(AND(E275&lt;&gt;"",OR(D275="완충",D275="충전중"),D274="운행"),A275-IFERROR(INDEX(A$2:A274,MAX((E$2:E274=E275)*((D$2:D274="완충")+(D$2:D274="충전중"))*(ROW(E$2:E274)))-1),INDEX(A$2:A274,MATCH(E275,E$2:E274,0))),"")</f>
        <v/>
      </c>
    </row>
    <row r="276" spans="1:10" x14ac:dyDescent="0.3">
      <c r="A276" s="11">
        <v>45855.411249999997</v>
      </c>
      <c r="B276" s="3">
        <f t="shared" si="20"/>
        <v>7</v>
      </c>
      <c r="C276" s="12">
        <f t="shared" si="21"/>
        <v>45855</v>
      </c>
      <c r="D276" s="3" t="s">
        <v>7</v>
      </c>
      <c r="E276" s="3" t="s">
        <v>11</v>
      </c>
      <c r="F276" s="3">
        <v>60</v>
      </c>
      <c r="G276" s="4">
        <v>0</v>
      </c>
      <c r="H276" s="13" t="str" cm="1">
        <f t="array" ref="H276">IF(AND(E276&lt;&gt;"",OR(D276="완충",D276="충전중"),D275="운행"),A276-IFERROR(INDEX(A$2:A275,MAX((E$2:E275=E276)*((D$2:D275="완충")+(D$2:D275="충전중"))*(ROW(E$2:E275)))-1),INDEX(A$2:A275,MATCH(E276,E$2:E275,0))),"")</f>
        <v/>
      </c>
    </row>
    <row r="277" spans="1:10" x14ac:dyDescent="0.3">
      <c r="A277" s="11">
        <v>45855.425138888888</v>
      </c>
      <c r="B277" s="3">
        <f t="shared" si="20"/>
        <v>7</v>
      </c>
      <c r="C277" s="12">
        <f t="shared" si="21"/>
        <v>45855</v>
      </c>
      <c r="D277" s="3" t="s">
        <v>7</v>
      </c>
      <c r="E277" s="3" t="s">
        <v>11</v>
      </c>
      <c r="F277" s="3">
        <v>60</v>
      </c>
      <c r="G277" s="4">
        <v>1.7361111531499773E-4</v>
      </c>
      <c r="H277" s="13" t="str" cm="1">
        <f t="array" ref="H277">IF(AND(E277&lt;&gt;"",OR(D277="완충",D277="충전중"),D276="운행"),A277-IFERROR(INDEX(A$2:A276,MAX((E$2:E276=E277)*((D$2:D276="완충")+(D$2:D276="충전중"))*(ROW(E$2:E276)))-1),INDEX(A$2:A276,MATCH(E277,E$2:E276,0))),"")</f>
        <v/>
      </c>
    </row>
    <row r="278" spans="1:10" x14ac:dyDescent="0.3">
      <c r="A278" s="11">
        <v>45855.425312500003</v>
      </c>
      <c r="B278" s="3">
        <f t="shared" si="20"/>
        <v>7</v>
      </c>
      <c r="C278" s="12">
        <f t="shared" si="21"/>
        <v>45855</v>
      </c>
      <c r="D278" s="3" t="s">
        <v>7</v>
      </c>
      <c r="E278" s="3" t="s">
        <v>11</v>
      </c>
      <c r="F278" s="3">
        <v>60</v>
      </c>
      <c r="G278" s="4">
        <v>0</v>
      </c>
      <c r="H278" s="13" t="str" cm="1">
        <f t="array" ref="H278">IF(AND(E278&lt;&gt;"",OR(D278="완충",D278="충전중"),D277="운행"),A278-IFERROR(INDEX(A$2:A277,MAX((E$2:E277=E278)*((D$2:D277="완충")+(D$2:D277="충전중"))*(ROW(E$2:E277)))-1),INDEX(A$2:A277,MATCH(E278,E$2:E277,0))),"")</f>
        <v/>
      </c>
    </row>
    <row r="279" spans="1:10" x14ac:dyDescent="0.3">
      <c r="A279" s="11">
        <v>45855.463090277779</v>
      </c>
      <c r="B279" s="3">
        <f t="shared" si="20"/>
        <v>7</v>
      </c>
      <c r="C279" s="12">
        <f t="shared" si="21"/>
        <v>45855</v>
      </c>
      <c r="D279" s="3" t="s">
        <v>7</v>
      </c>
      <c r="E279" s="3" t="s">
        <v>11</v>
      </c>
      <c r="F279" s="3">
        <v>60</v>
      </c>
      <c r="G279" s="4">
        <v>1.6203703853534535E-4</v>
      </c>
      <c r="H279" s="13" t="str" cm="1">
        <f t="array" ref="H279">IF(AND(E279&lt;&gt;"",OR(D279="완충",D279="충전중"),D278="운행"),A279-IFERROR(INDEX(A$2:A278,MAX((E$2:E278=E279)*((D$2:D278="완충")+(D$2:D278="충전중"))*(ROW(E$2:E278)))-1),INDEX(A$2:A278,MATCH(E279,E$2:E278,0))),"")</f>
        <v/>
      </c>
    </row>
    <row r="280" spans="1:10" x14ac:dyDescent="0.3">
      <c r="A280" s="11">
        <v>45855.463252314818</v>
      </c>
      <c r="B280" s="3">
        <f t="shared" si="20"/>
        <v>7</v>
      </c>
      <c r="C280" s="12">
        <f t="shared" si="21"/>
        <v>45855</v>
      </c>
      <c r="D280" s="3" t="s">
        <v>7</v>
      </c>
      <c r="E280" s="3" t="s">
        <v>11</v>
      </c>
      <c r="F280" s="3">
        <v>59</v>
      </c>
      <c r="G280" s="4">
        <v>0</v>
      </c>
      <c r="H280" s="13" t="str" cm="1">
        <f t="array" ref="H280">IF(AND(E280&lt;&gt;"",OR(D280="완충",D280="충전중"),D279="운행"),A280-IFERROR(INDEX(A$2:A279,MAX((E$2:E279=E280)*((D$2:D279="완충")+(D$2:D279="충전중"))*(ROW(E$2:E279)))-1),INDEX(A$2:A279,MATCH(E280,E$2:E279,0))),"")</f>
        <v/>
      </c>
    </row>
    <row r="281" spans="1:10" x14ac:dyDescent="0.3">
      <c r="A281" s="11">
        <v>45855.555023148147</v>
      </c>
      <c r="B281" s="3">
        <f t="shared" si="20"/>
        <v>7</v>
      </c>
      <c r="C281" s="12">
        <f t="shared" si="21"/>
        <v>45855</v>
      </c>
      <c r="D281" s="3" t="s">
        <v>7</v>
      </c>
      <c r="E281" s="3" t="s">
        <v>11</v>
      </c>
      <c r="F281" s="3">
        <v>60</v>
      </c>
      <c r="G281" s="4">
        <v>1.6203703853534535E-4</v>
      </c>
      <c r="H281" s="13" t="str" cm="1">
        <f t="array" ref="H281">IF(AND(E281&lt;&gt;"",OR(D281="완충",D281="충전중"),D280="운행"),A281-IFERROR(INDEX(A$2:A280,MAX((E$2:E280=E281)*((D$2:D280="완충")+(D$2:D280="충전중"))*(ROW(E$2:E280)))-1),INDEX(A$2:A280,MATCH(E281,E$2:E280,0))),"")</f>
        <v/>
      </c>
    </row>
    <row r="282" spans="1:10" x14ac:dyDescent="0.3">
      <c r="A282" s="11">
        <v>45855.555185185185</v>
      </c>
      <c r="B282" s="3">
        <f t="shared" si="20"/>
        <v>7</v>
      </c>
      <c r="C282" s="12">
        <f t="shared" si="21"/>
        <v>45855</v>
      </c>
      <c r="D282" s="3" t="s">
        <v>7</v>
      </c>
      <c r="E282" s="3" t="s">
        <v>11</v>
      </c>
      <c r="F282" s="3">
        <v>59</v>
      </c>
      <c r="G282" s="4">
        <v>1.7361110803904012E-4</v>
      </c>
      <c r="H282" s="13" t="str" cm="1">
        <f t="array" ref="H282">IF(AND(E282&lt;&gt;"",OR(D282="완충",D282="충전중"),D281="운행"),A282-IFERROR(INDEX(A$2:A281,MAX((E$2:E281=E282)*((D$2:D281="완충")+(D$2:D281="충전중"))*(ROW(E$2:E281)))-1),INDEX(A$2:A281,MATCH(E282,E$2:E281,0))),"")</f>
        <v/>
      </c>
    </row>
    <row r="283" spans="1:10" x14ac:dyDescent="0.3">
      <c r="A283" s="11">
        <v>45855.555358796293</v>
      </c>
      <c r="B283" s="3">
        <f t="shared" si="20"/>
        <v>7</v>
      </c>
      <c r="C283" s="12">
        <f t="shared" si="21"/>
        <v>45855</v>
      </c>
      <c r="D283" s="3" t="s">
        <v>7</v>
      </c>
      <c r="E283" s="3" t="s">
        <v>11</v>
      </c>
      <c r="F283" s="3">
        <v>59</v>
      </c>
      <c r="G283" s="4">
        <v>1.9675926159834489E-4</v>
      </c>
      <c r="H283" s="13" t="str" cm="1">
        <f t="array" ref="H283">IF(AND(E283&lt;&gt;"",OR(D283="완충",D283="충전중"),D282="운행"),A283-IFERROR(INDEX(A$2:A282,MAX((E$2:E282=E283)*((D$2:D282="완충")+(D$2:D282="충전중"))*(ROW(E$2:E282)))-1),INDEX(A$2:A282,MATCH(E283,E$2:E282,0))),"")</f>
        <v/>
      </c>
    </row>
    <row r="284" spans="1:10" x14ac:dyDescent="0.3">
      <c r="A284" s="11">
        <v>45855.555555555555</v>
      </c>
      <c r="B284" s="3">
        <f t="shared" si="20"/>
        <v>7</v>
      </c>
      <c r="C284" s="12">
        <f t="shared" si="21"/>
        <v>45855</v>
      </c>
      <c r="D284" s="3" t="s">
        <v>7</v>
      </c>
      <c r="E284" s="3" t="s">
        <v>11</v>
      </c>
      <c r="F284" s="3">
        <v>59</v>
      </c>
      <c r="G284" s="4">
        <v>3.7731481497758068E-3</v>
      </c>
      <c r="H284" s="13" t="str" cm="1">
        <f t="array" ref="H284">IF(AND(E284&lt;&gt;"",OR(D284="완충",D284="충전중"),D283="운행"),A284-IFERROR(INDEX(A$2:A283,MAX((E$2:E283=E284)*((D$2:D283="완충")+(D$2:D283="충전중"))*(ROW(E$2:E283)))-1),INDEX(A$2:A283,MATCH(E284,E$2:E283,0))),"")</f>
        <v/>
      </c>
    </row>
    <row r="285" spans="1:10" x14ac:dyDescent="0.3">
      <c r="A285" s="11">
        <v>45855.559328703705</v>
      </c>
      <c r="B285" s="3">
        <f t="shared" si="20"/>
        <v>7</v>
      </c>
      <c r="C285" s="12">
        <f t="shared" si="21"/>
        <v>45855</v>
      </c>
      <c r="D285" s="3" t="s">
        <v>7</v>
      </c>
      <c r="E285" s="3" t="s">
        <v>11</v>
      </c>
      <c r="F285" s="3">
        <v>59</v>
      </c>
      <c r="G285" s="4">
        <v>6.956018514756579E-3</v>
      </c>
      <c r="H285" s="13" t="str" cm="1">
        <f t="array" ref="H285">IF(AND(E285&lt;&gt;"",OR(D285="완충",D285="충전중"),D284="운행"),A285-IFERROR(INDEX(A$2:A284,MAX((E$2:E284=E285)*((D$2:D284="완충")+(D$2:D284="충전중"))*(ROW(E$2:E284)))-1),INDEX(A$2:A284,MATCH(E285,E$2:E284,0))),"")</f>
        <v/>
      </c>
    </row>
    <row r="286" spans="1:10" x14ac:dyDescent="0.3">
      <c r="A286" s="11">
        <v>45855.566284722219</v>
      </c>
      <c r="B286" s="3">
        <f t="shared" si="20"/>
        <v>7</v>
      </c>
      <c r="C286" s="12">
        <f t="shared" si="21"/>
        <v>45855</v>
      </c>
      <c r="D286" s="3" t="s">
        <v>7</v>
      </c>
      <c r="E286" s="3" t="s">
        <v>11</v>
      </c>
      <c r="F286" s="3">
        <v>59</v>
      </c>
      <c r="G286" s="4">
        <v>2.0486111170612276E-3</v>
      </c>
      <c r="H286" s="13" t="str" cm="1">
        <f t="array" ref="H286">IF(AND(E286&lt;&gt;"",OR(D286="완충",D286="충전중"),D285="운행"),A286-IFERROR(INDEX(A$2:A285,MAX((E$2:E285=E286)*((D$2:D285="완충")+(D$2:D285="충전중"))*(ROW(E$2:E285)))-1),INDEX(A$2:A285,MATCH(E286,E$2:E285,0))),"")</f>
        <v/>
      </c>
    </row>
    <row r="287" spans="1:10" x14ac:dyDescent="0.3">
      <c r="A287" s="11">
        <v>45855.568333333336</v>
      </c>
      <c r="B287" s="3">
        <f t="shared" si="20"/>
        <v>7</v>
      </c>
      <c r="C287" s="12">
        <f t="shared" si="21"/>
        <v>45855</v>
      </c>
      <c r="D287" s="3" t="s">
        <v>7</v>
      </c>
      <c r="E287" s="3" t="s">
        <v>11</v>
      </c>
      <c r="F287" s="3">
        <v>58</v>
      </c>
      <c r="G287" s="4">
        <v>1.3773148093605414E-3</v>
      </c>
      <c r="H287" s="13" t="str" cm="1">
        <f t="array" ref="H287">IF(AND(E287&lt;&gt;"",OR(D287="완충",D287="충전중"),D286="운행"),A287-IFERROR(INDEX(A$2:A286,MAX((E$2:E286=E287)*((D$2:D286="완충")+(D$2:D286="충전중"))*(ROW(E$2:E286)))-1),INDEX(A$2:A286,MATCH(E287,E$2:E286,0))),"")</f>
        <v/>
      </c>
    </row>
    <row r="288" spans="1:10" x14ac:dyDescent="0.3">
      <c r="A288" s="11">
        <v>45855.569710648146</v>
      </c>
      <c r="B288" s="3">
        <f t="shared" si="20"/>
        <v>7</v>
      </c>
      <c r="C288" s="12">
        <f t="shared" si="21"/>
        <v>45855</v>
      </c>
      <c r="D288" s="3" t="s">
        <v>8</v>
      </c>
      <c r="E288" s="3" t="s">
        <v>11</v>
      </c>
      <c r="F288" s="3">
        <v>59</v>
      </c>
      <c r="G288" s="4">
        <v>0</v>
      </c>
      <c r="H288" s="13" cm="1">
        <f t="array" ref="H288">IF(AND(E288&lt;&gt;"",OR(D288="완충",D288="충전중"),D287="운행"),A288-IFERROR(INDEX(A$2:A287,MAX((E$2:E287=E288)*((D$2:D287="완충")+(D$2:D287="충전중"))*(ROW(E$2:E287)))-1),INDEX(A$2:A287,MATCH(E288,E$2:E287,0))),"")</f>
        <v>29.980497685181035</v>
      </c>
      <c r="J288" s="13">
        <f>A288-A226</f>
        <v>29.980497685181035</v>
      </c>
    </row>
    <row r="289" spans="1:8" x14ac:dyDescent="0.3">
      <c r="A289" s="11">
        <v>45856.403506944444</v>
      </c>
      <c r="B289" s="3">
        <f t="shared" si="20"/>
        <v>7</v>
      </c>
      <c r="C289" s="12">
        <f t="shared" si="21"/>
        <v>45856</v>
      </c>
      <c r="D289" s="3" t="s">
        <v>7</v>
      </c>
      <c r="E289" s="3" t="s">
        <v>11</v>
      </c>
      <c r="F289" s="3">
        <v>59</v>
      </c>
      <c r="G289" s="4">
        <v>1.0185185165028088E-3</v>
      </c>
      <c r="H289" s="13" t="str" cm="1">
        <f t="array" ref="H289">IF(AND(E289&lt;&gt;"",OR(D289="완충",D289="충전중"),D288="운행"),A289-IFERROR(INDEX(A$2:A288,MAX((E$2:E288=E289)*((D$2:D288="완충")+(D$2:D288="충전중"))*(ROW(E$2:E288)))-1),INDEX(A$2:A288,MATCH(E289,E$2:E288,0))),"")</f>
        <v/>
      </c>
    </row>
    <row r="290" spans="1:8" x14ac:dyDescent="0.3">
      <c r="A290" s="11">
        <v>45856.40452546296</v>
      </c>
      <c r="B290" s="3">
        <f t="shared" si="20"/>
        <v>7</v>
      </c>
      <c r="C290" s="12">
        <f t="shared" si="21"/>
        <v>45856</v>
      </c>
      <c r="D290" s="3" t="s">
        <v>7</v>
      </c>
      <c r="E290" s="3" t="s">
        <v>11</v>
      </c>
      <c r="F290" s="3">
        <v>59</v>
      </c>
      <c r="G290" s="4">
        <v>1.6203703853534535E-4</v>
      </c>
      <c r="H290" s="13" t="str" cm="1">
        <f t="array" ref="H290">IF(AND(E290&lt;&gt;"",OR(D290="완충",D290="충전중"),D289="운행"),A290-IFERROR(INDEX(A$2:A289,MAX((E$2:E289=E290)*((D$2:D289="완충")+(D$2:D289="충전중"))*(ROW(E$2:E289)))-1),INDEX(A$2:A289,MATCH(E290,E$2:E289,0))),"")</f>
        <v/>
      </c>
    </row>
    <row r="291" spans="1:8" x14ac:dyDescent="0.3">
      <c r="A291" s="11">
        <v>45856.404687499999</v>
      </c>
      <c r="B291" s="3">
        <f t="shared" si="20"/>
        <v>7</v>
      </c>
      <c r="C291" s="12">
        <f t="shared" si="21"/>
        <v>45856</v>
      </c>
      <c r="D291" s="3" t="s">
        <v>7</v>
      </c>
      <c r="E291" s="3" t="s">
        <v>11</v>
      </c>
      <c r="F291" s="3">
        <v>59</v>
      </c>
      <c r="G291" s="4">
        <v>9.8379630071576685E-4</v>
      </c>
      <c r="H291" s="13" t="str" cm="1">
        <f t="array" ref="H291">IF(AND(E291&lt;&gt;"",OR(D291="완충",D291="충전중"),D290="운행"),A291-IFERROR(INDEX(A$2:A290,MAX((E$2:E290=E291)*((D$2:D290="완충")+(D$2:D290="충전중"))*(ROW(E$2:E290)))-1),INDEX(A$2:A290,MATCH(E291,E$2:E290,0))),"")</f>
        <v/>
      </c>
    </row>
    <row r="292" spans="1:8" x14ac:dyDescent="0.3">
      <c r="A292" s="11">
        <v>45856.405671296299</v>
      </c>
      <c r="B292" s="3">
        <f t="shared" si="20"/>
        <v>7</v>
      </c>
      <c r="C292" s="12">
        <f t="shared" si="21"/>
        <v>45856</v>
      </c>
      <c r="D292" s="3" t="s">
        <v>7</v>
      </c>
      <c r="E292" s="3" t="s">
        <v>11</v>
      </c>
      <c r="F292" s="3">
        <v>59</v>
      </c>
      <c r="G292" s="4">
        <v>0</v>
      </c>
      <c r="H292" s="13" t="str" cm="1">
        <f t="array" ref="H292">IF(AND(E292&lt;&gt;"",OR(D292="완충",D292="충전중"),D291="운행"),A292-IFERROR(INDEX(A$2:A291,MAX((E$2:E291=E292)*((D$2:D291="완충")+(D$2:D291="충전중"))*(ROW(E$2:E291)))-1),INDEX(A$2:A291,MATCH(E292,E$2:E291,0))),"")</f>
        <v/>
      </c>
    </row>
    <row r="293" spans="1:8" x14ac:dyDescent="0.3">
      <c r="A293" s="11">
        <v>45856.450833333336</v>
      </c>
      <c r="B293" s="3">
        <f t="shared" si="20"/>
        <v>7</v>
      </c>
      <c r="C293" s="12">
        <f t="shared" si="21"/>
        <v>45856</v>
      </c>
      <c r="D293" s="3" t="s">
        <v>7</v>
      </c>
      <c r="E293" s="3" t="s">
        <v>11</v>
      </c>
      <c r="F293" s="3">
        <v>59</v>
      </c>
      <c r="G293" s="4">
        <v>1.7361110803904012E-4</v>
      </c>
      <c r="H293" s="13" t="str" cm="1">
        <f t="array" ref="H293">IF(AND(E293&lt;&gt;"",OR(D293="완충",D293="충전중"),D292="운행"),A293-IFERROR(INDEX(A$2:A292,MAX((E$2:E292=E293)*((D$2:D292="완충")+(D$2:D292="충전중"))*(ROW(E$2:E292)))-1),INDEX(A$2:A292,MATCH(E293,E$2:E292,0))),"")</f>
        <v/>
      </c>
    </row>
    <row r="294" spans="1:8" x14ac:dyDescent="0.3">
      <c r="A294" s="11">
        <v>45856.451006944444</v>
      </c>
      <c r="B294" s="3">
        <f t="shared" si="20"/>
        <v>7</v>
      </c>
      <c r="C294" s="12">
        <f t="shared" si="21"/>
        <v>45856</v>
      </c>
      <c r="D294" s="3" t="s">
        <v>7</v>
      </c>
      <c r="E294" s="3" t="s">
        <v>11</v>
      </c>
      <c r="F294" s="3">
        <v>59</v>
      </c>
      <c r="G294" s="4">
        <v>1.6203703853534535E-4</v>
      </c>
      <c r="H294" s="13" t="str" cm="1">
        <f t="array" ref="H294">IF(AND(E294&lt;&gt;"",OR(D294="완충",D294="충전중"),D293="운행"),A294-IFERROR(INDEX(A$2:A293,MAX((E$2:E293=E294)*((D$2:D293="완충")+(D$2:D293="충전중"))*(ROW(E$2:E293)))-1),INDEX(A$2:A293,MATCH(E294,E$2:E293,0))),"")</f>
        <v/>
      </c>
    </row>
    <row r="295" spans="1:8" x14ac:dyDescent="0.3">
      <c r="A295" s="11">
        <v>45856.451168981483</v>
      </c>
      <c r="B295" s="3">
        <f t="shared" si="20"/>
        <v>7</v>
      </c>
      <c r="C295" s="12">
        <f t="shared" si="21"/>
        <v>45856</v>
      </c>
      <c r="D295" s="3" t="s">
        <v>7</v>
      </c>
      <c r="E295" s="3" t="s">
        <v>11</v>
      </c>
      <c r="F295" s="3">
        <v>58</v>
      </c>
      <c r="G295" s="4">
        <v>1.7361110803904012E-4</v>
      </c>
      <c r="H295" s="13" t="str" cm="1">
        <f t="array" ref="H295">IF(AND(E295&lt;&gt;"",OR(D295="완충",D295="충전중"),D294="운행"),A295-IFERROR(INDEX(A$2:A294,MAX((E$2:E294=E295)*((D$2:D294="완충")+(D$2:D294="충전중"))*(ROW(E$2:E294)))-1),INDEX(A$2:A294,MATCH(E295,E$2:E294,0))),"")</f>
        <v/>
      </c>
    </row>
    <row r="296" spans="1:8" x14ac:dyDescent="0.3">
      <c r="A296" s="11">
        <v>45856.451342592591</v>
      </c>
      <c r="B296" s="3">
        <f t="shared" si="20"/>
        <v>7</v>
      </c>
      <c r="C296" s="12">
        <f t="shared" si="21"/>
        <v>45856</v>
      </c>
      <c r="D296" s="3" t="s">
        <v>7</v>
      </c>
      <c r="E296" s="3" t="s">
        <v>11</v>
      </c>
      <c r="F296" s="3">
        <v>58</v>
      </c>
      <c r="G296" s="4">
        <v>4.8958333354676142E-3</v>
      </c>
      <c r="H296" s="13" t="str" cm="1">
        <f t="array" ref="H296">IF(AND(E296&lt;&gt;"",OR(D296="완충",D296="충전중"),D295="운행"),A296-IFERROR(INDEX(A$2:A295,MAX((E$2:E295=E296)*((D$2:D295="완충")+(D$2:D295="충전중"))*(ROW(E$2:E295)))-1),INDEX(A$2:A295,MATCH(E296,E$2:E295,0))),"")</f>
        <v/>
      </c>
    </row>
    <row r="297" spans="1:8" x14ac:dyDescent="0.3">
      <c r="A297" s="11">
        <v>45856.456238425926</v>
      </c>
      <c r="B297" s="3">
        <f t="shared" si="20"/>
        <v>7</v>
      </c>
      <c r="C297" s="12">
        <f t="shared" si="21"/>
        <v>45856</v>
      </c>
      <c r="D297" s="3" t="s">
        <v>7</v>
      </c>
      <c r="E297" s="3" t="s">
        <v>11</v>
      </c>
      <c r="F297" s="3">
        <v>57</v>
      </c>
      <c r="G297" s="4">
        <v>0</v>
      </c>
      <c r="H297" s="13" t="str" cm="1">
        <f t="array" ref="H297">IF(AND(E297&lt;&gt;"",OR(D297="완충",D297="충전중"),D296="운행"),A297-IFERROR(INDEX(A$2:A296,MAX((E$2:E296=E297)*((D$2:D296="완충")+(D$2:D296="충전중"))*(ROW(E$2:E296)))-1),INDEX(A$2:A296,MATCH(E297,E$2:E296,0))),"")</f>
        <v/>
      </c>
    </row>
    <row r="298" spans="1:8" x14ac:dyDescent="0.3">
      <c r="A298" s="11">
        <v>45856.704548611109</v>
      </c>
      <c r="B298" s="3">
        <f t="shared" si="20"/>
        <v>7</v>
      </c>
      <c r="C298" s="12">
        <f t="shared" si="21"/>
        <v>45856</v>
      </c>
      <c r="D298" s="3" t="s">
        <v>7</v>
      </c>
      <c r="E298" s="3" t="s">
        <v>11</v>
      </c>
      <c r="F298" s="3">
        <v>57</v>
      </c>
      <c r="G298" s="4">
        <v>4.166666665696539E-3</v>
      </c>
      <c r="H298" s="13" t="str" cm="1">
        <f t="array" ref="H298">IF(AND(E298&lt;&gt;"",OR(D298="완충",D298="충전중"),D297="운행"),A298-IFERROR(INDEX(A$2:A297,MAX((E$2:E297=E298)*((D$2:D297="완충")+(D$2:D297="충전중"))*(ROW(E$2:E297)))-1),INDEX(A$2:A297,MATCH(E298,E$2:E297,0))),"")</f>
        <v/>
      </c>
    </row>
    <row r="299" spans="1:8" x14ac:dyDescent="0.3">
      <c r="A299" s="11">
        <v>45856.708715277775</v>
      </c>
      <c r="B299" s="3">
        <f t="shared" si="20"/>
        <v>7</v>
      </c>
      <c r="C299" s="12">
        <f t="shared" si="21"/>
        <v>45856</v>
      </c>
      <c r="D299" s="3" t="s">
        <v>7</v>
      </c>
      <c r="E299" s="3" t="s">
        <v>11</v>
      </c>
      <c r="F299" s="3">
        <v>57</v>
      </c>
      <c r="G299" s="4">
        <v>6.9444444452528842E-3</v>
      </c>
      <c r="H299" s="13" t="str" cm="1">
        <f t="array" ref="H299">IF(AND(E299&lt;&gt;"",OR(D299="완충",D299="충전중"),D298="운행"),A299-IFERROR(INDEX(A$2:A298,MAX((E$2:E298=E299)*((D$2:D298="완충")+(D$2:D298="충전중"))*(ROW(E$2:E298)))-1),INDEX(A$2:A298,MATCH(E299,E$2:E298,0))),"")</f>
        <v/>
      </c>
    </row>
    <row r="300" spans="1:8" x14ac:dyDescent="0.3">
      <c r="A300" s="11">
        <v>45856.71565972222</v>
      </c>
      <c r="B300" s="3">
        <f t="shared" si="20"/>
        <v>7</v>
      </c>
      <c r="C300" s="12">
        <f t="shared" si="21"/>
        <v>45856</v>
      </c>
      <c r="D300" s="3" t="s">
        <v>7</v>
      </c>
      <c r="E300" s="3" t="s">
        <v>11</v>
      </c>
      <c r="F300" s="3">
        <v>57</v>
      </c>
      <c r="G300" s="4">
        <v>4.1550925961928442E-3</v>
      </c>
      <c r="H300" s="13" t="str" cm="1">
        <f t="array" ref="H300">IF(AND(E300&lt;&gt;"",OR(D300="완충",D300="충전중"),D299="운행"),A300-IFERROR(INDEX(A$2:A299,MAX((E$2:E299=E300)*((D$2:D299="완충")+(D$2:D299="충전중"))*(ROW(E$2:E299)))-1),INDEX(A$2:A299,MATCH(E300,E$2:E299,0))),"")</f>
        <v/>
      </c>
    </row>
    <row r="301" spans="1:8" x14ac:dyDescent="0.3">
      <c r="A301" s="11">
        <v>45856.719814814816</v>
      </c>
      <c r="B301" s="3">
        <f t="shared" si="20"/>
        <v>7</v>
      </c>
      <c r="C301" s="12">
        <f t="shared" si="21"/>
        <v>45856</v>
      </c>
      <c r="D301" s="3" t="s">
        <v>7</v>
      </c>
      <c r="E301" s="3" t="s">
        <v>11</v>
      </c>
      <c r="F301" s="3">
        <v>57</v>
      </c>
      <c r="G301" s="4">
        <v>0</v>
      </c>
      <c r="H301" s="13" t="str" cm="1">
        <f t="array" ref="H301">IF(AND(E301&lt;&gt;"",OR(D301="완충",D301="충전중"),D300="운행"),A301-IFERROR(INDEX(A$2:A300,MAX((E$2:E300=E301)*((D$2:D300="완충")+(D$2:D300="충전중"))*(ROW(E$2:E300)))-1),INDEX(A$2:A300,MATCH(E301,E$2:E300,0))),"")</f>
        <v/>
      </c>
    </row>
    <row r="302" spans="1:8" x14ac:dyDescent="0.3">
      <c r="A302" s="11">
        <v>45857.531481481485</v>
      </c>
      <c r="B302" s="3">
        <f t="shared" si="20"/>
        <v>7</v>
      </c>
      <c r="C302" s="12">
        <f t="shared" si="21"/>
        <v>45857</v>
      </c>
      <c r="D302" s="3" t="s">
        <v>7</v>
      </c>
      <c r="E302" s="3" t="s">
        <v>11</v>
      </c>
      <c r="F302" s="3">
        <v>56</v>
      </c>
      <c r="G302" s="4">
        <v>4.5138888526707888E-4</v>
      </c>
      <c r="H302" s="13" t="str" cm="1">
        <f t="array" ref="H302">IF(AND(E302&lt;&gt;"",OR(D302="완충",D302="충전중"),D301="운행"),A302-IFERROR(INDEX(A$2:A301,MAX((E$2:E301=E302)*((D$2:D301="완충")+(D$2:D301="충전중"))*(ROW(E$2:E301)))-1),INDEX(A$2:A301,MATCH(E302,E$2:E301,0))),"")</f>
        <v/>
      </c>
    </row>
    <row r="303" spans="1:8" x14ac:dyDescent="0.3">
      <c r="A303" s="11">
        <v>45857.53193287037</v>
      </c>
      <c r="B303" s="3">
        <f t="shared" si="20"/>
        <v>7</v>
      </c>
      <c r="C303" s="12">
        <f t="shared" si="21"/>
        <v>45857</v>
      </c>
      <c r="D303" s="3" t="s">
        <v>7</v>
      </c>
      <c r="E303" s="3" t="s">
        <v>11</v>
      </c>
      <c r="F303" s="3">
        <v>56</v>
      </c>
      <c r="G303" s="4">
        <v>0</v>
      </c>
      <c r="H303" s="13" t="str" cm="1">
        <f t="array" ref="H303">IF(AND(E303&lt;&gt;"",OR(D303="완충",D303="충전중"),D302="운행"),A303-IFERROR(INDEX(A$2:A302,MAX((E$2:E302=E303)*((D$2:D302="완충")+(D$2:D302="충전중"))*(ROW(E$2:E302)))-1),INDEX(A$2:A302,MATCH(E303,E$2:E302,0))),"")</f>
        <v/>
      </c>
    </row>
    <row r="304" spans="1:8" x14ac:dyDescent="0.3">
      <c r="A304" s="11">
        <v>45858.406134259261</v>
      </c>
      <c r="B304" s="3">
        <f t="shared" si="20"/>
        <v>7</v>
      </c>
      <c r="C304" s="12">
        <f t="shared" si="21"/>
        <v>45858</v>
      </c>
      <c r="D304" s="3" t="s">
        <v>7</v>
      </c>
      <c r="E304" s="3" t="s">
        <v>11</v>
      </c>
      <c r="F304" s="3">
        <v>56</v>
      </c>
      <c r="G304" s="4">
        <v>2.7662037027766928E-3</v>
      </c>
      <c r="H304" s="13" t="str" cm="1">
        <f t="array" ref="H304">IF(AND(E304&lt;&gt;"",OR(D304="완충",D304="충전중"),D303="운행"),A304-IFERROR(INDEX(A$2:A303,MAX((E$2:E303=E304)*((D$2:D303="완충")+(D$2:D303="충전중"))*(ROW(E$2:E303)))-1),INDEX(A$2:A303,MATCH(E304,E$2:E303,0))),"")</f>
        <v/>
      </c>
    </row>
    <row r="305" spans="1:8" x14ac:dyDescent="0.3">
      <c r="A305" s="11">
        <v>45858.408900462964</v>
      </c>
      <c r="B305" s="3">
        <f t="shared" si="20"/>
        <v>7</v>
      </c>
      <c r="C305" s="12">
        <f t="shared" si="21"/>
        <v>45858</v>
      </c>
      <c r="D305" s="3" t="s">
        <v>7</v>
      </c>
      <c r="E305" s="3" t="s">
        <v>11</v>
      </c>
      <c r="F305" s="3">
        <v>56</v>
      </c>
      <c r="G305" s="4">
        <v>0</v>
      </c>
      <c r="H305" s="13" t="str" cm="1">
        <f t="array" ref="H305">IF(AND(E305&lt;&gt;"",OR(D305="완충",D305="충전중"),D304="운행"),A305-IFERROR(INDEX(A$2:A304,MAX((E$2:E304=E305)*((D$2:D304="완충")+(D$2:D304="충전중"))*(ROW(E$2:E304)))-1),INDEX(A$2:A304,MATCH(E305,E$2:E304,0))),"")</f>
        <v/>
      </c>
    </row>
    <row r="306" spans="1:8" x14ac:dyDescent="0.3">
      <c r="A306" s="11">
        <v>45859.39775462963</v>
      </c>
      <c r="B306" s="3">
        <f t="shared" si="20"/>
        <v>7</v>
      </c>
      <c r="C306" s="12">
        <f t="shared" si="21"/>
        <v>45859</v>
      </c>
      <c r="D306" s="3" t="s">
        <v>7</v>
      </c>
      <c r="E306" s="3" t="s">
        <v>11</v>
      </c>
      <c r="F306" s="3">
        <v>55</v>
      </c>
      <c r="G306" s="4">
        <v>4.166666665696539E-3</v>
      </c>
      <c r="H306" s="13" t="str" cm="1">
        <f t="array" ref="H306">IF(AND(E306&lt;&gt;"",OR(D306="완충",D306="충전중"),D305="운행"),A306-IFERROR(INDEX(A$2:A305,MAX((E$2:E305=E306)*((D$2:D305="완충")+(D$2:D305="충전중"))*(ROW(E$2:E305)))-1),INDEX(A$2:A305,MATCH(E306,E$2:E305,0))),"")</f>
        <v/>
      </c>
    </row>
    <row r="307" spans="1:8" x14ac:dyDescent="0.3">
      <c r="A307" s="11">
        <v>45859.401921296296</v>
      </c>
      <c r="B307" s="3">
        <f t="shared" si="20"/>
        <v>7</v>
      </c>
      <c r="C307" s="12">
        <f t="shared" si="21"/>
        <v>45859</v>
      </c>
      <c r="D307" s="3" t="s">
        <v>7</v>
      </c>
      <c r="E307" s="3" t="s">
        <v>11</v>
      </c>
      <c r="F307" s="3">
        <v>55</v>
      </c>
      <c r="G307" s="4">
        <v>6.9444444452528842E-3</v>
      </c>
      <c r="H307" s="13" t="str" cm="1">
        <f t="array" ref="H307">IF(AND(E307&lt;&gt;"",OR(D307="완충",D307="충전중"),D306="운행"),A307-IFERROR(INDEX(A$2:A306,MAX((E$2:E306=E307)*((D$2:D306="완충")+(D$2:D306="충전중"))*(ROW(E$2:E306)))-1),INDEX(A$2:A306,MATCH(E307,E$2:E306,0))),"")</f>
        <v/>
      </c>
    </row>
    <row r="308" spans="1:8" x14ac:dyDescent="0.3">
      <c r="A308" s="11">
        <v>45859.408865740741</v>
      </c>
      <c r="B308" s="3">
        <f t="shared" si="20"/>
        <v>7</v>
      </c>
      <c r="C308" s="12">
        <f t="shared" si="21"/>
        <v>45859</v>
      </c>
      <c r="D308" s="3" t="s">
        <v>7</v>
      </c>
      <c r="E308" s="3" t="s">
        <v>11</v>
      </c>
      <c r="F308" s="3">
        <v>52</v>
      </c>
      <c r="G308" s="4">
        <v>5.8912037056870759E-3</v>
      </c>
      <c r="H308" s="13" t="str" cm="1">
        <f t="array" ref="H308">IF(AND(E308&lt;&gt;"",OR(D308="완충",D308="충전중"),D307="운행"),A308-IFERROR(INDEX(A$2:A307,MAX((E$2:E307=E308)*((D$2:D307="완충")+(D$2:D307="충전중"))*(ROW(E$2:E307)))-1),INDEX(A$2:A307,MATCH(E308,E$2:E307,0))),"")</f>
        <v/>
      </c>
    </row>
    <row r="309" spans="1:8" x14ac:dyDescent="0.3">
      <c r="A309" s="11">
        <v>45859.414756944447</v>
      </c>
      <c r="B309" s="3">
        <f t="shared" si="20"/>
        <v>7</v>
      </c>
      <c r="C309" s="12">
        <f t="shared" si="21"/>
        <v>45859</v>
      </c>
      <c r="D309" s="3" t="s">
        <v>7</v>
      </c>
      <c r="E309" s="3" t="s">
        <v>11</v>
      </c>
      <c r="F309" s="3">
        <v>52</v>
      </c>
      <c r="G309" s="4">
        <v>0</v>
      </c>
      <c r="H309" s="13" t="str" cm="1">
        <f t="array" ref="H309">IF(AND(E309&lt;&gt;"",OR(D309="완충",D309="충전중"),D308="운행"),A309-IFERROR(INDEX(A$2:A308,MAX((E$2:E308=E309)*((D$2:D308="완충")+(D$2:D308="충전중"))*(ROW(E$2:E308)))-1),INDEX(A$2:A308,MATCH(E309,E$2:E308,0))),"")</f>
        <v/>
      </c>
    </row>
    <row r="310" spans="1:8" x14ac:dyDescent="0.3">
      <c r="A310" s="11">
        <v>45860.444652777776</v>
      </c>
      <c r="B310" s="3">
        <f t="shared" si="20"/>
        <v>7</v>
      </c>
      <c r="C310" s="12">
        <f t="shared" si="21"/>
        <v>45860</v>
      </c>
      <c r="D310" s="3" t="s">
        <v>8</v>
      </c>
      <c r="E310" s="3" t="s">
        <v>11</v>
      </c>
      <c r="F310" s="3">
        <v>56</v>
      </c>
      <c r="G310" s="4">
        <v>1.7361111531499773E-4</v>
      </c>
      <c r="H310" s="13" cm="1">
        <f t="array" ref="H310">IF(AND(E310&lt;&gt;"",OR(D310="완충",D310="충전중"),D309="운행"),A310-IFERROR(INDEX(A$2:A309,MAX((E$2:E309=E310)*((D$2:D309="완충")+(D$2:D309="충전중"))*(ROW(E$2:E309)))-1),INDEX(A$2:A309,MATCH(E310,E$2:E309,0))),"")</f>
        <v>4.8749421296306537</v>
      </c>
    </row>
    <row r="311" spans="1:8" x14ac:dyDescent="0.3">
      <c r="A311" s="11">
        <v>45860.444826388892</v>
      </c>
      <c r="B311" s="3">
        <f t="shared" si="20"/>
        <v>7</v>
      </c>
      <c r="C311" s="12">
        <f t="shared" si="21"/>
        <v>45860</v>
      </c>
      <c r="D311" s="3" t="s">
        <v>8</v>
      </c>
      <c r="E311" s="3" t="s">
        <v>11</v>
      </c>
      <c r="F311" s="3">
        <v>59</v>
      </c>
      <c r="G311" s="4">
        <v>6.7708333299378864E-3</v>
      </c>
      <c r="H311" s="13" t="str" cm="1">
        <f t="array" ref="H311">IF(AND(E311&lt;&gt;"",OR(D311="완충",D311="충전중"),D310="운행"),A311-IFERROR(INDEX(A$2:A310,MAX((E$2:E310=E311)*((D$2:D310="완충")+(D$2:D310="충전중"))*(ROW(E$2:E310)))-1),INDEX(A$2:A310,MATCH(E311,E$2:E310,0))),"")</f>
        <v/>
      </c>
    </row>
    <row r="312" spans="1:8" x14ac:dyDescent="0.3">
      <c r="A312" s="11">
        <v>45860.451597222222</v>
      </c>
      <c r="B312" s="3">
        <f t="shared" si="20"/>
        <v>7</v>
      </c>
      <c r="C312" s="12">
        <f t="shared" si="21"/>
        <v>45860</v>
      </c>
      <c r="D312" s="3" t="s">
        <v>8</v>
      </c>
      <c r="E312" s="3" t="s">
        <v>11</v>
      </c>
      <c r="F312" s="3">
        <v>61</v>
      </c>
      <c r="G312" s="4">
        <v>6.9444444452528842E-3</v>
      </c>
      <c r="H312" s="13" t="str" cm="1">
        <f t="array" ref="H312">IF(AND(E312&lt;&gt;"",OR(D312="완충",D312="충전중"),D311="운행"),A312-IFERROR(INDEX(A$2:A311,MAX((E$2:E311=E312)*((D$2:D311="완충")+(D$2:D311="충전중"))*(ROW(E$2:E311)))-1),INDEX(A$2:A311,MATCH(E312,E$2:E311,0))),"")</f>
        <v/>
      </c>
    </row>
    <row r="313" spans="1:8" x14ac:dyDescent="0.3">
      <c r="A313" s="11">
        <v>45860.458541666667</v>
      </c>
      <c r="B313" s="3">
        <f t="shared" si="20"/>
        <v>7</v>
      </c>
      <c r="C313" s="12">
        <f t="shared" si="21"/>
        <v>45860</v>
      </c>
      <c r="D313" s="3" t="s">
        <v>8</v>
      </c>
      <c r="E313" s="3" t="s">
        <v>11</v>
      </c>
      <c r="F313" s="3">
        <v>62</v>
      </c>
      <c r="G313" s="4">
        <v>6.9444444452528842E-3</v>
      </c>
      <c r="H313" s="13" t="str" cm="1">
        <f t="array" ref="H313">IF(AND(E313&lt;&gt;"",OR(D313="완충",D313="충전중"),D312="운행"),A313-IFERROR(INDEX(A$2:A312,MAX((E$2:E312=E313)*((D$2:D312="완충")+(D$2:D312="충전중"))*(ROW(E$2:E312)))-1),INDEX(A$2:A312,MATCH(E313,E$2:E312,0))),"")</f>
        <v/>
      </c>
    </row>
    <row r="314" spans="1:8" x14ac:dyDescent="0.3">
      <c r="A314" s="11">
        <v>45860.465486111112</v>
      </c>
      <c r="B314" s="3">
        <f t="shared" si="20"/>
        <v>7</v>
      </c>
      <c r="C314" s="12">
        <f t="shared" si="21"/>
        <v>45860</v>
      </c>
      <c r="D314" s="3" t="s">
        <v>8</v>
      </c>
      <c r="E314" s="3" t="s">
        <v>11</v>
      </c>
      <c r="F314" s="3">
        <v>64</v>
      </c>
      <c r="G314" s="4">
        <v>6.9444444452528842E-3</v>
      </c>
      <c r="H314" s="13" t="str" cm="1">
        <f t="array" ref="H314">IF(AND(E314&lt;&gt;"",OR(D314="완충",D314="충전중"),D313="운행"),A314-IFERROR(INDEX(A$2:A313,MAX((E$2:E313=E314)*((D$2:D313="완충")+(D$2:D313="충전중"))*(ROW(E$2:E313)))-1),INDEX(A$2:A313,MATCH(E314,E$2:E313,0))),"")</f>
        <v/>
      </c>
    </row>
    <row r="315" spans="1:8" x14ac:dyDescent="0.3">
      <c r="A315" s="11">
        <v>45860.472430555557</v>
      </c>
      <c r="B315" s="3">
        <f t="shared" si="20"/>
        <v>7</v>
      </c>
      <c r="C315" s="12">
        <f t="shared" si="21"/>
        <v>45860</v>
      </c>
      <c r="D315" s="3" t="s">
        <v>8</v>
      </c>
      <c r="E315" s="3" t="s">
        <v>11</v>
      </c>
      <c r="F315" s="3">
        <v>65</v>
      </c>
      <c r="G315" s="4">
        <v>6.9444444452528842E-3</v>
      </c>
      <c r="H315" s="13" t="str" cm="1">
        <f t="array" ref="H315">IF(AND(E315&lt;&gt;"",OR(D315="완충",D315="충전중"),D314="운행"),A315-IFERROR(INDEX(A$2:A314,MAX((E$2:E314=E315)*((D$2:D314="완충")+(D$2:D314="충전중"))*(ROW(E$2:E314)))-1),INDEX(A$2:A314,MATCH(E315,E$2:E314,0))),"")</f>
        <v/>
      </c>
    </row>
    <row r="316" spans="1:8" x14ac:dyDescent="0.3">
      <c r="A316" s="11">
        <v>45860.479375000003</v>
      </c>
      <c r="B316" s="3">
        <f t="shared" si="20"/>
        <v>7</v>
      </c>
      <c r="C316" s="12">
        <f t="shared" si="21"/>
        <v>45860</v>
      </c>
      <c r="D316" s="3" t="s">
        <v>8</v>
      </c>
      <c r="E316" s="3" t="s">
        <v>11</v>
      </c>
      <c r="F316" s="3">
        <v>67</v>
      </c>
      <c r="G316" s="4">
        <v>6.9444444452528842E-3</v>
      </c>
      <c r="H316" s="13" t="str" cm="1">
        <f t="array" ref="H316">IF(AND(E316&lt;&gt;"",OR(D316="완충",D316="충전중"),D315="운행"),A316-IFERROR(INDEX(A$2:A315,MAX((E$2:E315=E316)*((D$2:D315="완충")+(D$2:D315="충전중"))*(ROW(E$2:E315)))-1),INDEX(A$2:A315,MATCH(E316,E$2:E315,0))),"")</f>
        <v/>
      </c>
    </row>
    <row r="317" spans="1:8" x14ac:dyDescent="0.3">
      <c r="A317" s="11">
        <v>45860.486319444448</v>
      </c>
      <c r="B317" s="3">
        <f t="shared" si="20"/>
        <v>7</v>
      </c>
      <c r="C317" s="12">
        <f t="shared" si="21"/>
        <v>45860</v>
      </c>
      <c r="D317" s="3" t="s">
        <v>8</v>
      </c>
      <c r="E317" s="3" t="s">
        <v>11</v>
      </c>
      <c r="F317" s="3">
        <v>69</v>
      </c>
      <c r="G317" s="4">
        <v>6.9444444379769266E-3</v>
      </c>
      <c r="H317" s="13" t="str" cm="1">
        <f t="array" ref="H317">IF(AND(E317&lt;&gt;"",OR(D317="완충",D317="충전중"),D316="운행"),A317-IFERROR(INDEX(A$2:A316,MAX((E$2:E316=E317)*((D$2:D316="완충")+(D$2:D316="충전중"))*(ROW(E$2:E316)))-1),INDEX(A$2:A316,MATCH(E317,E$2:E316,0))),"")</f>
        <v/>
      </c>
    </row>
    <row r="318" spans="1:8" x14ac:dyDescent="0.3">
      <c r="A318" s="11">
        <v>45860.493263888886</v>
      </c>
      <c r="B318" s="3">
        <f t="shared" si="20"/>
        <v>7</v>
      </c>
      <c r="C318" s="12">
        <f t="shared" si="21"/>
        <v>45860</v>
      </c>
      <c r="D318" s="3" t="s">
        <v>8</v>
      </c>
      <c r="E318" s="3" t="s">
        <v>11</v>
      </c>
      <c r="F318" s="3">
        <v>70</v>
      </c>
      <c r="G318" s="4">
        <v>6.9444444452528842E-3</v>
      </c>
      <c r="H318" s="13" t="str" cm="1">
        <f t="array" ref="H318">IF(AND(E318&lt;&gt;"",OR(D318="완충",D318="충전중"),D317="운행"),A318-IFERROR(INDEX(A$2:A317,MAX((E$2:E317=E318)*((D$2:D317="완충")+(D$2:D317="충전중"))*(ROW(E$2:E317)))-1),INDEX(A$2:A317,MATCH(E318,E$2:E317,0))),"")</f>
        <v/>
      </c>
    </row>
    <row r="319" spans="1:8" x14ac:dyDescent="0.3">
      <c r="A319" s="11">
        <v>45860.500208333331</v>
      </c>
      <c r="B319" s="3">
        <f t="shared" si="20"/>
        <v>7</v>
      </c>
      <c r="C319" s="12">
        <f t="shared" si="21"/>
        <v>45860</v>
      </c>
      <c r="D319" s="3" t="s">
        <v>8</v>
      </c>
      <c r="E319" s="3" t="s">
        <v>11</v>
      </c>
      <c r="F319" s="3">
        <v>72</v>
      </c>
      <c r="G319" s="4">
        <v>6.9560185220325366E-3</v>
      </c>
      <c r="H319" s="13" t="str" cm="1">
        <f t="array" ref="H319">IF(AND(E319&lt;&gt;"",OR(D319="완충",D319="충전중"),D318="운행"),A319-IFERROR(INDEX(A$2:A318,MAX((E$2:E318=E319)*((D$2:D318="완충")+(D$2:D318="충전중"))*(ROW(E$2:E318)))-1),INDEX(A$2:A318,MATCH(E319,E$2:E318,0))),"")</f>
        <v/>
      </c>
    </row>
    <row r="320" spans="1:8" x14ac:dyDescent="0.3">
      <c r="A320" s="11">
        <v>45860.507164351853</v>
      </c>
      <c r="B320" s="3">
        <f t="shared" si="20"/>
        <v>7</v>
      </c>
      <c r="C320" s="12">
        <f t="shared" si="21"/>
        <v>45860</v>
      </c>
      <c r="D320" s="3" t="s">
        <v>8</v>
      </c>
      <c r="E320" s="3" t="s">
        <v>11</v>
      </c>
      <c r="F320" s="3">
        <v>74</v>
      </c>
      <c r="G320" s="4">
        <v>6.9328703684732318E-3</v>
      </c>
      <c r="H320" s="13" t="str" cm="1">
        <f t="array" ref="H320">IF(AND(E320&lt;&gt;"",OR(D320="완충",D320="충전중"),D319="운행"),A320-IFERROR(INDEX(A$2:A319,MAX((E$2:E319=E320)*((D$2:D319="완충")+(D$2:D319="충전중"))*(ROW(E$2:E319)))-1),INDEX(A$2:A319,MATCH(E320,E$2:E319,0))),"")</f>
        <v/>
      </c>
    </row>
    <row r="321" spans="1:8" x14ac:dyDescent="0.3">
      <c r="A321" s="11">
        <v>45860.514097222222</v>
      </c>
      <c r="B321" s="3">
        <f t="shared" si="20"/>
        <v>7</v>
      </c>
      <c r="C321" s="12">
        <f t="shared" si="21"/>
        <v>45860</v>
      </c>
      <c r="D321" s="3" t="s">
        <v>8</v>
      </c>
      <c r="E321" s="3" t="s">
        <v>11</v>
      </c>
      <c r="F321" s="3">
        <v>76</v>
      </c>
      <c r="G321" s="4">
        <v>6.9444444452528842E-3</v>
      </c>
      <c r="H321" s="13" t="str" cm="1">
        <f t="array" ref="H321">IF(AND(E321&lt;&gt;"",OR(D321="완충",D321="충전중"),D320="운행"),A321-IFERROR(INDEX(A$2:A320,MAX((E$2:E320=E321)*((D$2:D320="완충")+(D$2:D320="충전중"))*(ROW(E$2:E320)))-1),INDEX(A$2:A320,MATCH(E321,E$2:E320,0))),"")</f>
        <v/>
      </c>
    </row>
    <row r="322" spans="1:8" x14ac:dyDescent="0.3">
      <c r="A322" s="11">
        <v>45860.521041666667</v>
      </c>
      <c r="B322" s="3">
        <f t="shared" si="20"/>
        <v>7</v>
      </c>
      <c r="C322" s="12">
        <f t="shared" si="21"/>
        <v>45860</v>
      </c>
      <c r="D322" s="3" t="s">
        <v>8</v>
      </c>
      <c r="E322" s="3" t="s">
        <v>11</v>
      </c>
      <c r="F322" s="3">
        <v>78</v>
      </c>
      <c r="G322" s="4">
        <v>6.9444444452528842E-3</v>
      </c>
      <c r="H322" s="13" t="str" cm="1">
        <f t="array" ref="H322">IF(AND(E322&lt;&gt;"",OR(D322="완충",D322="충전중"),D321="운행"),A322-IFERROR(INDEX(A$2:A321,MAX((E$2:E321=E322)*((D$2:D321="완충")+(D$2:D321="충전중"))*(ROW(E$2:E321)))-1),INDEX(A$2:A321,MATCH(E322,E$2:E321,0))),"")</f>
        <v/>
      </c>
    </row>
    <row r="323" spans="1:8" x14ac:dyDescent="0.3">
      <c r="A323" s="11">
        <v>45860.527986111112</v>
      </c>
      <c r="B323" s="3">
        <f t="shared" ref="B323:B386" si="22">MONTH(A323)</f>
        <v>7</v>
      </c>
      <c r="C323" s="12">
        <f t="shared" ref="C323:C386" si="23">DATE(YEAR(A323),MONTH(A323),DAY(A323))</f>
        <v>45860</v>
      </c>
      <c r="D323" s="3" t="s">
        <v>8</v>
      </c>
      <c r="E323" s="3" t="s">
        <v>11</v>
      </c>
      <c r="F323" s="3">
        <v>80</v>
      </c>
      <c r="G323" s="4">
        <v>6.956018514756579E-3</v>
      </c>
      <c r="H323" s="13" t="str" cm="1">
        <f t="array" ref="H323">IF(AND(E323&lt;&gt;"",OR(D323="완충",D323="충전중"),D322="운행"),A323-IFERROR(INDEX(A$2:A322,MAX((E$2:E322=E323)*((D$2:D322="완충")+(D$2:D322="충전중"))*(ROW(E$2:E322)))-1),INDEX(A$2:A322,MATCH(E323,E$2:E322,0))),"")</f>
        <v/>
      </c>
    </row>
    <row r="324" spans="1:8" x14ac:dyDescent="0.3">
      <c r="A324" s="11">
        <v>45860.534942129627</v>
      </c>
      <c r="B324" s="3">
        <f t="shared" si="22"/>
        <v>7</v>
      </c>
      <c r="C324" s="12">
        <f t="shared" si="23"/>
        <v>45860</v>
      </c>
      <c r="D324" s="3" t="s">
        <v>8</v>
      </c>
      <c r="E324" s="3" t="s">
        <v>11</v>
      </c>
      <c r="F324" s="3">
        <v>82</v>
      </c>
      <c r="G324" s="4">
        <v>6.9444444452528842E-3</v>
      </c>
      <c r="H324" s="13" t="str" cm="1">
        <f t="array" ref="H324">IF(AND(E324&lt;&gt;"",OR(D324="완충",D324="충전중"),D323="운행"),A324-IFERROR(INDEX(A$2:A323,MAX((E$2:E323=E324)*((D$2:D323="완충")+(D$2:D323="충전중"))*(ROW(E$2:E323)))-1),INDEX(A$2:A323,MATCH(E324,E$2:E323,0))),"")</f>
        <v/>
      </c>
    </row>
    <row r="325" spans="1:8" x14ac:dyDescent="0.3">
      <c r="A325" s="11">
        <v>45860.541886574072</v>
      </c>
      <c r="B325" s="3">
        <f t="shared" si="22"/>
        <v>7</v>
      </c>
      <c r="C325" s="12">
        <f t="shared" si="23"/>
        <v>45860</v>
      </c>
      <c r="D325" s="3" t="s">
        <v>8</v>
      </c>
      <c r="E325" s="3" t="s">
        <v>11</v>
      </c>
      <c r="F325" s="3">
        <v>84</v>
      </c>
      <c r="G325" s="4">
        <v>6.9328703757491894E-3</v>
      </c>
      <c r="H325" s="13" t="str" cm="1">
        <f t="array" ref="H325">IF(AND(E325&lt;&gt;"",OR(D325="완충",D325="충전중"),D324="운행"),A325-IFERROR(INDEX(A$2:A324,MAX((E$2:E324=E325)*((D$2:D324="완충")+(D$2:D324="충전중"))*(ROW(E$2:E324)))-1),INDEX(A$2:A324,MATCH(E325,E$2:E324,0))),"")</f>
        <v/>
      </c>
    </row>
    <row r="326" spans="1:8" x14ac:dyDescent="0.3">
      <c r="A326" s="11">
        <v>45860.548819444448</v>
      </c>
      <c r="B326" s="3">
        <f t="shared" si="22"/>
        <v>7</v>
      </c>
      <c r="C326" s="12">
        <f t="shared" si="23"/>
        <v>45860</v>
      </c>
      <c r="D326" s="3" t="s">
        <v>8</v>
      </c>
      <c r="E326" s="3" t="s">
        <v>11</v>
      </c>
      <c r="F326" s="3">
        <v>86</v>
      </c>
      <c r="G326" s="4">
        <v>6.9444444379769266E-3</v>
      </c>
      <c r="H326" s="13" t="str" cm="1">
        <f t="array" ref="H326">IF(AND(E326&lt;&gt;"",OR(D326="완충",D326="충전중"),D325="운행"),A326-IFERROR(INDEX(A$2:A325,MAX((E$2:E325=E326)*((D$2:D325="완충")+(D$2:D325="충전중"))*(ROW(E$2:E325)))-1),INDEX(A$2:A325,MATCH(E326,E$2:E325,0))),"")</f>
        <v/>
      </c>
    </row>
    <row r="327" spans="1:8" x14ac:dyDescent="0.3">
      <c r="A327" s="11">
        <v>45860.555763888886</v>
      </c>
      <c r="B327" s="3">
        <f t="shared" si="22"/>
        <v>7</v>
      </c>
      <c r="C327" s="12">
        <f t="shared" si="23"/>
        <v>45860</v>
      </c>
      <c r="D327" s="3" t="s">
        <v>8</v>
      </c>
      <c r="E327" s="3" t="s">
        <v>11</v>
      </c>
      <c r="F327" s="3">
        <v>87</v>
      </c>
      <c r="G327" s="4">
        <v>6.9444444452528842E-3</v>
      </c>
      <c r="H327" s="13" t="str" cm="1">
        <f t="array" ref="H327">IF(AND(E327&lt;&gt;"",OR(D327="완충",D327="충전중"),D326="운행"),A327-IFERROR(INDEX(A$2:A326,MAX((E$2:E326=E327)*((D$2:D326="완충")+(D$2:D326="충전중"))*(ROW(E$2:E326)))-1),INDEX(A$2:A326,MATCH(E327,E$2:E326,0))),"")</f>
        <v/>
      </c>
    </row>
    <row r="328" spans="1:8" x14ac:dyDescent="0.3">
      <c r="A328" s="11">
        <v>45860.562708333331</v>
      </c>
      <c r="B328" s="3">
        <f t="shared" si="22"/>
        <v>7</v>
      </c>
      <c r="C328" s="12">
        <f t="shared" si="23"/>
        <v>45860</v>
      </c>
      <c r="D328" s="3" t="s">
        <v>8</v>
      </c>
      <c r="E328" s="3" t="s">
        <v>11</v>
      </c>
      <c r="F328" s="3">
        <v>89</v>
      </c>
      <c r="G328" s="4">
        <v>6.9560185220325366E-3</v>
      </c>
      <c r="H328" s="13" t="str" cm="1">
        <f t="array" ref="H328">IF(AND(E328&lt;&gt;"",OR(D328="완충",D328="충전중"),D327="운행"),A328-IFERROR(INDEX(A$2:A327,MAX((E$2:E327=E328)*((D$2:D327="완충")+(D$2:D327="충전중"))*(ROW(E$2:E327)))-1),INDEX(A$2:A327,MATCH(E328,E$2:E327,0))),"")</f>
        <v/>
      </c>
    </row>
    <row r="329" spans="1:8" x14ac:dyDescent="0.3">
      <c r="A329" s="11">
        <v>45860.569664351853</v>
      </c>
      <c r="B329" s="3">
        <f t="shared" si="22"/>
        <v>7</v>
      </c>
      <c r="C329" s="12">
        <f t="shared" si="23"/>
        <v>45860</v>
      </c>
      <c r="D329" s="3" t="s">
        <v>8</v>
      </c>
      <c r="E329" s="3" t="s">
        <v>11</v>
      </c>
      <c r="F329" s="3">
        <v>90</v>
      </c>
      <c r="G329" s="4">
        <v>6.9444444452528842E-3</v>
      </c>
      <c r="H329" s="13" t="str" cm="1">
        <f t="array" ref="H329">IF(AND(E329&lt;&gt;"",OR(D329="완충",D329="충전중"),D328="운행"),A329-IFERROR(INDEX(A$2:A328,MAX((E$2:E328=E329)*((D$2:D328="완충")+(D$2:D328="충전중"))*(ROW(E$2:E328)))-1),INDEX(A$2:A328,MATCH(E329,E$2:E328,0))),"")</f>
        <v/>
      </c>
    </row>
    <row r="330" spans="1:8" x14ac:dyDescent="0.3">
      <c r="A330" s="11">
        <v>45860.576608796298</v>
      </c>
      <c r="B330" s="3">
        <f t="shared" si="22"/>
        <v>7</v>
      </c>
      <c r="C330" s="12">
        <f t="shared" si="23"/>
        <v>45860</v>
      </c>
      <c r="D330" s="3" t="s">
        <v>8</v>
      </c>
      <c r="E330" s="3" t="s">
        <v>11</v>
      </c>
      <c r="F330" s="3">
        <v>92</v>
      </c>
      <c r="G330" s="4">
        <v>6.956018514756579E-3</v>
      </c>
      <c r="H330" s="13" t="str" cm="1">
        <f t="array" ref="H330">IF(AND(E330&lt;&gt;"",OR(D330="완충",D330="충전중"),D329="운행"),A330-IFERROR(INDEX(A$2:A329,MAX((E$2:E329=E330)*((D$2:D329="완충")+(D$2:D329="충전중"))*(ROW(E$2:E329)))-1),INDEX(A$2:A329,MATCH(E330,E$2:E329,0))),"")</f>
        <v/>
      </c>
    </row>
    <row r="331" spans="1:8" x14ac:dyDescent="0.3">
      <c r="A331" s="11">
        <v>45860.583564814813</v>
      </c>
      <c r="B331" s="3">
        <f t="shared" si="22"/>
        <v>7</v>
      </c>
      <c r="C331" s="12">
        <f t="shared" si="23"/>
        <v>45860</v>
      </c>
      <c r="D331" s="3" t="s">
        <v>8</v>
      </c>
      <c r="E331" s="3" t="s">
        <v>11</v>
      </c>
      <c r="F331" s="3">
        <v>93</v>
      </c>
      <c r="G331" s="4">
        <v>6.921296298969537E-3</v>
      </c>
      <c r="H331" s="13" t="str" cm="1">
        <f t="array" ref="H331">IF(AND(E331&lt;&gt;"",OR(D331="완충",D331="충전중"),D330="운행"),A331-IFERROR(INDEX(A$2:A330,MAX((E$2:E330=E331)*((D$2:D330="완충")+(D$2:D330="충전중"))*(ROW(E$2:E330)))-1),INDEX(A$2:A330,MATCH(E331,E$2:E330,0))),"")</f>
        <v/>
      </c>
    </row>
    <row r="332" spans="1:8" x14ac:dyDescent="0.3">
      <c r="A332" s="11">
        <v>45860.590486111112</v>
      </c>
      <c r="B332" s="3">
        <f t="shared" si="22"/>
        <v>7</v>
      </c>
      <c r="C332" s="12">
        <f t="shared" si="23"/>
        <v>45860</v>
      </c>
      <c r="D332" s="3" t="s">
        <v>8</v>
      </c>
      <c r="E332" s="3" t="s">
        <v>11</v>
      </c>
      <c r="F332" s="3">
        <v>96</v>
      </c>
      <c r="G332" s="4">
        <v>6.956018514756579E-3</v>
      </c>
      <c r="H332" s="13" t="str" cm="1">
        <f t="array" ref="H332">IF(AND(E332&lt;&gt;"",OR(D332="완충",D332="충전중"),D331="운행"),A332-IFERROR(INDEX(A$2:A331,MAX((E$2:E331=E332)*((D$2:D331="완충")+(D$2:D331="충전중"))*(ROW(E$2:E331)))-1),INDEX(A$2:A331,MATCH(E332,E$2:E331,0))),"")</f>
        <v/>
      </c>
    </row>
    <row r="333" spans="1:8" x14ac:dyDescent="0.3">
      <c r="A333" s="11">
        <v>45860.597442129627</v>
      </c>
      <c r="B333" s="3">
        <f t="shared" si="22"/>
        <v>7</v>
      </c>
      <c r="C333" s="12">
        <f t="shared" si="23"/>
        <v>45860</v>
      </c>
      <c r="D333" s="3" t="s">
        <v>8</v>
      </c>
      <c r="E333" s="3" t="s">
        <v>11</v>
      </c>
      <c r="F333" s="3">
        <v>98</v>
      </c>
      <c r="G333" s="4">
        <v>6.9444444452528842E-3</v>
      </c>
      <c r="H333" s="13" t="str" cm="1">
        <f t="array" ref="H333">IF(AND(E333&lt;&gt;"",OR(D333="완충",D333="충전중"),D332="운행"),A333-IFERROR(INDEX(A$2:A332,MAX((E$2:E332=E333)*((D$2:D332="완충")+(D$2:D332="충전중"))*(ROW(E$2:E332)))-1),INDEX(A$2:A332,MATCH(E333,E$2:E332,0))),"")</f>
        <v/>
      </c>
    </row>
    <row r="334" spans="1:8" x14ac:dyDescent="0.3">
      <c r="A334" s="11">
        <v>45860.604386574072</v>
      </c>
      <c r="B334" s="3">
        <f t="shared" si="22"/>
        <v>7</v>
      </c>
      <c r="C334" s="12">
        <f t="shared" si="23"/>
        <v>45860</v>
      </c>
      <c r="D334" s="3" t="s">
        <v>9</v>
      </c>
      <c r="E334" s="3" t="s">
        <v>11</v>
      </c>
      <c r="F334" s="3">
        <v>100</v>
      </c>
      <c r="G334" s="4">
        <v>6.7129629678674974E-3</v>
      </c>
      <c r="H334" s="13" t="str" cm="1">
        <f t="array" ref="H334">IF(AND(E334&lt;&gt;"",OR(D334="완충",D334="충전중"),D333="운행"),A334-IFERROR(INDEX(A$2:A333,MAX((E$2:E333=E334)*((D$2:D333="완충")+(D$2:D333="충전중"))*(ROW(E$2:E333)))-1),INDEX(A$2:A333,MATCH(E334,E$2:E333,0))),"")</f>
        <v/>
      </c>
    </row>
    <row r="335" spans="1:8" x14ac:dyDescent="0.3">
      <c r="A335" s="11">
        <v>45860.61109953704</v>
      </c>
      <c r="B335" s="3">
        <f t="shared" si="22"/>
        <v>7</v>
      </c>
      <c r="C335" s="12">
        <f t="shared" si="23"/>
        <v>45860</v>
      </c>
      <c r="D335" s="3" t="s">
        <v>9</v>
      </c>
      <c r="E335" s="3" t="s">
        <v>11</v>
      </c>
      <c r="F335" s="3">
        <v>100</v>
      </c>
      <c r="G335" s="4">
        <v>5.0925925461342558E-4</v>
      </c>
      <c r="H335" s="13" t="str" cm="1">
        <f t="array" ref="H335">IF(AND(E335&lt;&gt;"",OR(D335="완충",D335="충전중"),D334="운행"),A335-IFERROR(INDEX(A$2:A334,MAX((E$2:E334=E335)*((D$2:D334="완충")+(D$2:D334="충전중"))*(ROW(E$2:E334)))-1),INDEX(A$2:A334,MATCH(E335,E$2:E334,0))),"")</f>
        <v/>
      </c>
    </row>
    <row r="336" spans="1:8" x14ac:dyDescent="0.3">
      <c r="A336" s="11">
        <v>45860.611608796295</v>
      </c>
      <c r="B336" s="3">
        <f t="shared" si="22"/>
        <v>7</v>
      </c>
      <c r="C336" s="12">
        <f t="shared" si="23"/>
        <v>45860</v>
      </c>
      <c r="D336" s="3" t="s">
        <v>9</v>
      </c>
      <c r="E336" s="3" t="s">
        <v>11</v>
      </c>
      <c r="F336" s="3">
        <v>100</v>
      </c>
      <c r="G336" s="4">
        <v>6.5393518525524996E-3</v>
      </c>
      <c r="H336" s="13" t="str" cm="1">
        <f t="array" ref="H336">IF(AND(E336&lt;&gt;"",OR(D336="완충",D336="충전중"),D335="운행"),A336-IFERROR(INDEX(A$2:A335,MAX((E$2:E335=E336)*((D$2:D335="완충")+(D$2:D335="충전중"))*(ROW(E$2:E335)))-1),INDEX(A$2:A335,MATCH(E336,E$2:E335,0))),"")</f>
        <v/>
      </c>
    </row>
    <row r="337" spans="1:8" x14ac:dyDescent="0.3">
      <c r="A337" s="11">
        <v>45860.618148148147</v>
      </c>
      <c r="B337" s="3">
        <f t="shared" si="22"/>
        <v>7</v>
      </c>
      <c r="C337" s="12">
        <f t="shared" si="23"/>
        <v>45860</v>
      </c>
      <c r="D337" s="3" t="s">
        <v>9</v>
      </c>
      <c r="E337" s="3" t="s">
        <v>11</v>
      </c>
      <c r="F337" s="3">
        <v>100</v>
      </c>
      <c r="G337" s="4">
        <v>0</v>
      </c>
      <c r="H337" s="13" t="str" cm="1">
        <f t="array" ref="H337">IF(AND(E337&lt;&gt;"",OR(D337="완충",D337="충전중"),D336="운행"),A337-IFERROR(INDEX(A$2:A336,MAX((E$2:E336=E337)*((D$2:D336="완충")+(D$2:D336="충전중"))*(ROW(E$2:E336)))-1),INDEX(A$2:A336,MATCH(E337,E$2:E336,0))),"")</f>
        <v/>
      </c>
    </row>
    <row r="338" spans="1:8" x14ac:dyDescent="0.3">
      <c r="A338" s="11">
        <v>45861.492592592593</v>
      </c>
      <c r="B338" s="3">
        <f t="shared" si="22"/>
        <v>7</v>
      </c>
      <c r="C338" s="12">
        <f t="shared" si="23"/>
        <v>45861</v>
      </c>
      <c r="D338" s="3" t="s">
        <v>7</v>
      </c>
      <c r="E338" s="3" t="s">
        <v>11</v>
      </c>
      <c r="F338" s="3">
        <v>100</v>
      </c>
      <c r="G338" s="4">
        <v>4.166666665696539E-3</v>
      </c>
      <c r="H338" s="13" t="str" cm="1">
        <f t="array" ref="H338">IF(AND(E338&lt;&gt;"",OR(D338="완충",D338="충전중"),D337="운행"),A338-IFERROR(INDEX(A$2:A337,MAX((E$2:E337=E338)*((D$2:D337="완충")+(D$2:D337="충전중"))*(ROW(E$2:E337)))-1),INDEX(A$2:A337,MATCH(E338,E$2:E337,0))),"")</f>
        <v/>
      </c>
    </row>
    <row r="339" spans="1:8" x14ac:dyDescent="0.3">
      <c r="A339" s="11">
        <v>45861.496759259258</v>
      </c>
      <c r="B339" s="3">
        <f t="shared" si="22"/>
        <v>7</v>
      </c>
      <c r="C339" s="12">
        <f t="shared" si="23"/>
        <v>45861</v>
      </c>
      <c r="D339" s="3" t="s">
        <v>7</v>
      </c>
      <c r="E339" s="3" t="s">
        <v>11</v>
      </c>
      <c r="F339" s="3">
        <v>100</v>
      </c>
      <c r="G339" s="4">
        <v>1.8634259249665774E-3</v>
      </c>
      <c r="H339" s="13" t="str" cm="1">
        <f t="array" ref="H339">IF(AND(E339&lt;&gt;"",OR(D339="완충",D339="충전중"),D338="운행"),A339-IFERROR(INDEX(A$2:A338,MAX((E$2:E338=E339)*((D$2:D338="완충")+(D$2:D338="충전중"))*(ROW(E$2:E338)))-1),INDEX(A$2:A338,MATCH(E339,E$2:E338,0))),"")</f>
        <v/>
      </c>
    </row>
    <row r="340" spans="1:8" x14ac:dyDescent="0.3">
      <c r="A340" s="11">
        <v>45861.498622685183</v>
      </c>
      <c r="B340" s="3">
        <f t="shared" si="22"/>
        <v>7</v>
      </c>
      <c r="C340" s="12">
        <f t="shared" si="23"/>
        <v>45861</v>
      </c>
      <c r="D340" s="3" t="s">
        <v>7</v>
      </c>
      <c r="E340" s="3" t="s">
        <v>11</v>
      </c>
      <c r="F340" s="3">
        <v>100</v>
      </c>
      <c r="G340" s="4">
        <v>0</v>
      </c>
      <c r="H340" s="13" t="str" cm="1">
        <f t="array" ref="H340">IF(AND(E340&lt;&gt;"",OR(D340="완충",D340="충전중"),D339="운행"),A340-IFERROR(INDEX(A$2:A339,MAX((E$2:E339=E340)*((D$2:D339="완충")+(D$2:D339="충전중"))*(ROW(E$2:E339)))-1),INDEX(A$2:A339,MATCH(E340,E$2:E339,0))),"")</f>
        <v/>
      </c>
    </row>
    <row r="341" spans="1:8" x14ac:dyDescent="0.3">
      <c r="A341" s="11">
        <v>45861.518946759257</v>
      </c>
      <c r="B341" s="3">
        <f t="shared" si="22"/>
        <v>7</v>
      </c>
      <c r="C341" s="12">
        <f t="shared" si="23"/>
        <v>45861</v>
      </c>
      <c r="D341" s="3" t="s">
        <v>7</v>
      </c>
      <c r="E341" s="3" t="s">
        <v>11</v>
      </c>
      <c r="F341" s="3">
        <v>100</v>
      </c>
      <c r="G341" s="4">
        <v>2.7083333334303461E-3</v>
      </c>
      <c r="H341" s="13" t="str" cm="1">
        <f t="array" ref="H341">IF(AND(E341&lt;&gt;"",OR(D341="완충",D341="충전중"),D340="운행"),A341-IFERROR(INDEX(A$2:A340,MAX((E$2:E340=E341)*((D$2:D340="완충")+(D$2:D340="충전중"))*(ROW(E$2:E340)))-1),INDEX(A$2:A340,MATCH(E341,E$2:E340,0))),"")</f>
        <v/>
      </c>
    </row>
    <row r="342" spans="1:8" x14ac:dyDescent="0.3">
      <c r="A342" s="11">
        <v>45861.521655092591</v>
      </c>
      <c r="B342" s="3">
        <f t="shared" si="22"/>
        <v>7</v>
      </c>
      <c r="C342" s="12">
        <f t="shared" si="23"/>
        <v>45861</v>
      </c>
      <c r="D342" s="3" t="s">
        <v>7</v>
      </c>
      <c r="E342" s="3" t="s">
        <v>11</v>
      </c>
      <c r="F342" s="3">
        <v>100</v>
      </c>
      <c r="G342" s="4">
        <v>0</v>
      </c>
      <c r="H342" s="13" t="str" cm="1">
        <f t="array" ref="H342">IF(AND(E342&lt;&gt;"",OR(D342="완충",D342="충전중"),D341="운행"),A342-IFERROR(INDEX(A$2:A341,MAX((E$2:E341=E342)*((D$2:D341="완충")+(D$2:D341="충전중"))*(ROW(E$2:E341)))-1),INDEX(A$2:A341,MATCH(E342,E$2:E341,0))),"")</f>
        <v/>
      </c>
    </row>
    <row r="343" spans="1:8" x14ac:dyDescent="0.3">
      <c r="A343" s="11">
        <v>45856.543356481481</v>
      </c>
      <c r="B343" s="3">
        <f t="shared" si="22"/>
        <v>7</v>
      </c>
      <c r="C343" s="12">
        <f t="shared" si="23"/>
        <v>45856</v>
      </c>
      <c r="D343" s="3" t="s">
        <v>7</v>
      </c>
      <c r="E343" s="3" t="s">
        <v>12</v>
      </c>
      <c r="F343" s="3">
        <v>0</v>
      </c>
      <c r="G343" s="4">
        <v>0</v>
      </c>
      <c r="H343" s="13" t="str" cm="1">
        <f t="array" ref="H343">IF(AND(E343&lt;&gt;"",OR(D343="완충",D343="충전중"),D342="운행"),A343-IFERROR(INDEX(A$2:A342,MAX((E$2:E342=E343)*((D$2:D342="완충")+(D$2:D342="충전중"))*(ROW(E$2:E342)))-1),INDEX(A$2:A342,MATCH(E343,E$2:E342,0))),"")</f>
        <v/>
      </c>
    </row>
    <row r="344" spans="1:8" x14ac:dyDescent="0.3">
      <c r="A344" s="11">
        <v>45856.648726851854</v>
      </c>
      <c r="B344" s="3">
        <f t="shared" si="22"/>
        <v>7</v>
      </c>
      <c r="C344" s="12">
        <f t="shared" si="23"/>
        <v>45856</v>
      </c>
      <c r="D344" s="3" t="s">
        <v>7</v>
      </c>
      <c r="E344" s="3" t="s">
        <v>12</v>
      </c>
      <c r="F344" s="3">
        <v>0</v>
      </c>
      <c r="G344" s="4">
        <v>1.7361110803904012E-4</v>
      </c>
      <c r="H344" s="13" t="str" cm="1">
        <f t="array" ref="H344">IF(AND(E344&lt;&gt;"",OR(D344="완충",D344="충전중"),D343="운행"),A344-IFERROR(INDEX(A$2:A343,MAX((E$2:E343=E344)*((D$2:D343="완충")+(D$2:D343="충전중"))*(ROW(E$2:E343)))-1),INDEX(A$2:A343,MATCH(E344,E$2:E343,0))),"")</f>
        <v/>
      </c>
    </row>
    <row r="345" spans="1:8" x14ac:dyDescent="0.3">
      <c r="A345" s="11">
        <v>45856.648900462962</v>
      </c>
      <c r="B345" s="3">
        <f t="shared" si="22"/>
        <v>7</v>
      </c>
      <c r="C345" s="12">
        <f t="shared" si="23"/>
        <v>45856</v>
      </c>
      <c r="D345" s="3" t="s">
        <v>7</v>
      </c>
      <c r="E345" s="3" t="s">
        <v>12</v>
      </c>
      <c r="F345" s="3">
        <v>64</v>
      </c>
      <c r="G345" s="4">
        <v>1.8518518481869251E-4</v>
      </c>
      <c r="H345" s="13" t="str" cm="1">
        <f t="array" ref="H345">IF(AND(E345&lt;&gt;"",OR(D345="완충",D345="충전중"),D344="운행"),A345-IFERROR(INDEX(A$2:A344,MAX((E$2:E344=E345)*((D$2:D344="완충")+(D$2:D344="충전중"))*(ROW(E$2:E344)))-1),INDEX(A$2:A344,MATCH(E345,E$2:E344,0))),"")</f>
        <v/>
      </c>
    </row>
    <row r="346" spans="1:8" x14ac:dyDescent="0.3">
      <c r="A346" s="11">
        <v>45856.649085648147</v>
      </c>
      <c r="B346" s="3">
        <f t="shared" si="22"/>
        <v>7</v>
      </c>
      <c r="C346" s="12">
        <f t="shared" si="23"/>
        <v>45856</v>
      </c>
      <c r="D346" s="3" t="s">
        <v>7</v>
      </c>
      <c r="E346" s="3" t="s">
        <v>12</v>
      </c>
      <c r="F346" s="3">
        <v>64</v>
      </c>
      <c r="G346" s="4">
        <v>0</v>
      </c>
      <c r="H346" s="13" t="str" cm="1">
        <f t="array" ref="H346">IF(AND(E346&lt;&gt;"",OR(D346="완충",D346="충전중"),D345="운행"),A346-IFERROR(INDEX(A$2:A345,MAX((E$2:E345=E346)*((D$2:D345="완충")+(D$2:D345="충전중"))*(ROW(E$2:E345)))-1),INDEX(A$2:A345,MATCH(E346,E$2:E345,0))),"")</f>
        <v/>
      </c>
    </row>
    <row r="347" spans="1:8" x14ac:dyDescent="0.3">
      <c r="A347" s="11">
        <v>45856.659942129627</v>
      </c>
      <c r="B347" s="3">
        <f t="shared" si="22"/>
        <v>7</v>
      </c>
      <c r="C347" s="12">
        <f t="shared" si="23"/>
        <v>45856</v>
      </c>
      <c r="D347" s="3" t="s">
        <v>7</v>
      </c>
      <c r="E347" s="3" t="s">
        <v>12</v>
      </c>
      <c r="F347" s="3">
        <v>64</v>
      </c>
      <c r="G347" s="4">
        <v>1.6203703853534535E-4</v>
      </c>
      <c r="H347" s="13" t="str" cm="1">
        <f t="array" ref="H347">IF(AND(E347&lt;&gt;"",OR(D347="완충",D347="충전중"),D346="운행"),A347-IFERROR(INDEX(A$2:A346,MAX((E$2:E346=E347)*((D$2:D346="완충")+(D$2:D346="충전중"))*(ROW(E$2:E346)))-1),INDEX(A$2:A346,MATCH(E347,E$2:E346,0))),"")</f>
        <v/>
      </c>
    </row>
    <row r="348" spans="1:8" x14ac:dyDescent="0.3">
      <c r="A348" s="11">
        <v>45856.660104166665</v>
      </c>
      <c r="B348" s="3">
        <f t="shared" si="22"/>
        <v>7</v>
      </c>
      <c r="C348" s="12">
        <f t="shared" si="23"/>
        <v>45856</v>
      </c>
      <c r="D348" s="3" t="s">
        <v>7</v>
      </c>
      <c r="E348" s="3" t="s">
        <v>12</v>
      </c>
      <c r="F348" s="3">
        <v>64</v>
      </c>
      <c r="G348" s="4">
        <v>0</v>
      </c>
      <c r="H348" s="13" t="str" cm="1">
        <f t="array" ref="H348">IF(AND(E348&lt;&gt;"",OR(D348="완충",D348="충전중"),D347="운행"),A348-IFERROR(INDEX(A$2:A347,MAX((E$2:E347=E348)*((D$2:D347="완충")+(D$2:D347="충전중"))*(ROW(E$2:E347)))-1),INDEX(A$2:A347,MATCH(E348,E$2:E347,0))),"")</f>
        <v/>
      </c>
    </row>
    <row r="349" spans="1:8" x14ac:dyDescent="0.3">
      <c r="A349" s="11">
        <v>45857.54446759259</v>
      </c>
      <c r="B349" s="3">
        <f t="shared" si="22"/>
        <v>7</v>
      </c>
      <c r="C349" s="12">
        <f t="shared" si="23"/>
        <v>45857</v>
      </c>
      <c r="D349" s="3" t="s">
        <v>7</v>
      </c>
      <c r="E349" s="3" t="s">
        <v>12</v>
      </c>
      <c r="F349" s="3">
        <v>64</v>
      </c>
      <c r="G349" s="4">
        <v>1.9675926159834489E-4</v>
      </c>
      <c r="H349" s="13" t="str" cm="1">
        <f t="array" ref="H349">IF(AND(E349&lt;&gt;"",OR(D349="완충",D349="충전중"),D348="운행"),A349-IFERROR(INDEX(A$2:A348,MAX((E$2:E348=E349)*((D$2:D348="완충")+(D$2:D348="충전중"))*(ROW(E$2:E348)))-1),INDEX(A$2:A348,MATCH(E349,E$2:E348,0))),"")</f>
        <v/>
      </c>
    </row>
    <row r="350" spans="1:8" x14ac:dyDescent="0.3">
      <c r="A350" s="11">
        <v>45857.544664351852</v>
      </c>
      <c r="B350" s="3">
        <f t="shared" si="22"/>
        <v>7</v>
      </c>
      <c r="C350" s="12">
        <f t="shared" si="23"/>
        <v>45857</v>
      </c>
      <c r="D350" s="3" t="s">
        <v>7</v>
      </c>
      <c r="E350" s="3" t="s">
        <v>12</v>
      </c>
      <c r="F350" s="3">
        <v>62</v>
      </c>
      <c r="G350" s="4">
        <v>5.5555555445607752E-4</v>
      </c>
      <c r="H350" s="13" t="str" cm="1">
        <f t="array" ref="H350">IF(AND(E350&lt;&gt;"",OR(D350="완충",D350="충전중"),D349="운행"),A350-IFERROR(INDEX(A$2:A349,MAX((E$2:E349=E350)*((D$2:D349="완충")+(D$2:D349="충전중"))*(ROW(E$2:E349)))-1),INDEX(A$2:A349,MATCH(E350,E$2:E349,0))),"")</f>
        <v/>
      </c>
    </row>
    <row r="351" spans="1:8" x14ac:dyDescent="0.3">
      <c r="A351" s="11">
        <v>45857.545219907406</v>
      </c>
      <c r="B351" s="3">
        <f t="shared" si="22"/>
        <v>7</v>
      </c>
      <c r="C351" s="12">
        <f t="shared" si="23"/>
        <v>45857</v>
      </c>
      <c r="D351" s="3" t="s">
        <v>7</v>
      </c>
      <c r="E351" s="3" t="s">
        <v>12</v>
      </c>
      <c r="F351" s="3">
        <v>62</v>
      </c>
      <c r="G351" s="4">
        <v>0</v>
      </c>
      <c r="H351" s="13" t="str" cm="1">
        <f t="array" ref="H351">IF(AND(E351&lt;&gt;"",OR(D351="완충",D351="충전중"),D350="운행"),A351-IFERROR(INDEX(A$2:A350,MAX((E$2:E350=E351)*((D$2:D350="완충")+(D$2:D350="충전중"))*(ROW(E$2:E350)))-1),INDEX(A$2:A350,MATCH(E351,E$2:E350,0))),"")</f>
        <v/>
      </c>
    </row>
    <row r="352" spans="1:8" x14ac:dyDescent="0.3">
      <c r="A352" s="11">
        <v>45860.389282407406</v>
      </c>
      <c r="B352" s="3">
        <f t="shared" si="22"/>
        <v>7</v>
      </c>
      <c r="C352" s="12">
        <f t="shared" si="23"/>
        <v>45860</v>
      </c>
      <c r="D352" s="3" t="s">
        <v>7</v>
      </c>
      <c r="E352" s="3" t="s">
        <v>12</v>
      </c>
      <c r="F352" s="3">
        <v>59</v>
      </c>
      <c r="G352" s="4">
        <v>4.2013888887595385E-3</v>
      </c>
      <c r="H352" s="13" t="str" cm="1">
        <f t="array" ref="H352">IF(AND(E352&lt;&gt;"",OR(D352="완충",D352="충전중"),D351="운행"),A352-IFERROR(INDEX(A$2:A351,MAX((E$2:E351=E352)*((D$2:D351="완충")+(D$2:D351="충전중"))*(ROW(E$2:E351)))-1),INDEX(A$2:A351,MATCH(E352,E$2:E351,0))),"")</f>
        <v/>
      </c>
    </row>
    <row r="353" spans="1:8" x14ac:dyDescent="0.3">
      <c r="A353" s="11">
        <v>45860.393483796295</v>
      </c>
      <c r="B353" s="3">
        <f t="shared" si="22"/>
        <v>7</v>
      </c>
      <c r="C353" s="12">
        <f t="shared" si="23"/>
        <v>45860</v>
      </c>
      <c r="D353" s="3" t="s">
        <v>7</v>
      </c>
      <c r="E353" s="3" t="s">
        <v>12</v>
      </c>
      <c r="F353" s="3">
        <v>58</v>
      </c>
      <c r="G353" s="4">
        <v>1.6550925938645378E-3</v>
      </c>
      <c r="H353" s="13" t="str" cm="1">
        <f t="array" ref="H353">IF(AND(E353&lt;&gt;"",OR(D353="완충",D353="충전중"),D352="운행"),A353-IFERROR(INDEX(A$2:A352,MAX((E$2:E352=E353)*((D$2:D352="완충")+(D$2:D352="충전중"))*(ROW(E$2:E352)))-1),INDEX(A$2:A352,MATCH(E353,E$2:E352,0))),"")</f>
        <v/>
      </c>
    </row>
    <row r="354" spans="1:8" x14ac:dyDescent="0.3">
      <c r="A354" s="11">
        <v>45860.395138888889</v>
      </c>
      <c r="B354" s="3">
        <f t="shared" si="22"/>
        <v>7</v>
      </c>
      <c r="C354" s="12">
        <f t="shared" si="23"/>
        <v>45860</v>
      </c>
      <c r="D354" s="3" t="s">
        <v>7</v>
      </c>
      <c r="E354" s="3" t="s">
        <v>12</v>
      </c>
      <c r="F354" s="3">
        <v>58</v>
      </c>
      <c r="G354" s="4">
        <v>0</v>
      </c>
      <c r="H354" s="13" t="str" cm="1">
        <f t="array" ref="H354">IF(AND(E354&lt;&gt;"",OR(D354="완충",D354="충전중"),D353="운행"),A354-IFERROR(INDEX(A$2:A353,MAX((E$2:E353=E354)*((D$2:D353="완충")+(D$2:D353="충전중"))*(ROW(E$2:E353)))-1),INDEX(A$2:A353,MATCH(E354,E$2:E353,0))),"")</f>
        <v/>
      </c>
    </row>
    <row r="355" spans="1:8" x14ac:dyDescent="0.3">
      <c r="A355" s="11">
        <v>45863.569305555553</v>
      </c>
      <c r="B355" s="3">
        <f t="shared" si="22"/>
        <v>7</v>
      </c>
      <c r="C355" s="12">
        <f t="shared" si="23"/>
        <v>45863</v>
      </c>
      <c r="D355" s="3" t="s">
        <v>7</v>
      </c>
      <c r="E355" s="3" t="s">
        <v>12</v>
      </c>
      <c r="F355" s="3">
        <v>58</v>
      </c>
      <c r="G355" s="4">
        <v>0</v>
      </c>
      <c r="H355" s="13" t="str" cm="1">
        <f t="array" ref="H355">IF(AND(E355&lt;&gt;"",OR(D355="완충",D355="충전중"),D354="운행"),A355-IFERROR(INDEX(A$2:A354,MAX((E$2:E354=E355)*((D$2:D354="완충")+(D$2:D354="충전중"))*(ROW(E$2:E354)))-1),INDEX(A$2:A354,MATCH(E355,E$2:E354,0))),"")</f>
        <v/>
      </c>
    </row>
    <row r="356" spans="1:8" x14ac:dyDescent="0.3">
      <c r="A356" s="11">
        <v>45863.610752314817</v>
      </c>
      <c r="B356" s="3">
        <f t="shared" si="22"/>
        <v>7</v>
      </c>
      <c r="C356" s="12">
        <f t="shared" si="23"/>
        <v>45863</v>
      </c>
      <c r="D356" s="3" t="s">
        <v>7</v>
      </c>
      <c r="E356" s="3" t="s">
        <v>12</v>
      </c>
      <c r="F356" s="3">
        <v>58</v>
      </c>
      <c r="G356" s="4">
        <v>3.2407407416030765E-3</v>
      </c>
      <c r="H356" s="13" t="str" cm="1">
        <f t="array" ref="H356">IF(AND(E356&lt;&gt;"",OR(D356="완충",D356="충전중"),D355="운행"),A356-IFERROR(INDEX(A$2:A355,MAX((E$2:E355=E356)*((D$2:D355="완충")+(D$2:D355="충전중"))*(ROW(E$2:E355)))-1),INDEX(A$2:A355,MATCH(E356,E$2:E355,0))),"")</f>
        <v/>
      </c>
    </row>
    <row r="357" spans="1:8" x14ac:dyDescent="0.3">
      <c r="A357" s="11">
        <v>45863.613993055558</v>
      </c>
      <c r="B357" s="3">
        <f t="shared" si="22"/>
        <v>7</v>
      </c>
      <c r="C357" s="12">
        <f t="shared" si="23"/>
        <v>45863</v>
      </c>
      <c r="D357" s="3" t="s">
        <v>7</v>
      </c>
      <c r="E357" s="3" t="s">
        <v>12</v>
      </c>
      <c r="F357" s="3">
        <v>58</v>
      </c>
      <c r="G357" s="4">
        <v>0</v>
      </c>
      <c r="H357" s="13" t="str" cm="1">
        <f t="array" ref="H357">IF(AND(E357&lt;&gt;"",OR(D357="완충",D357="충전중"),D356="운행"),A357-IFERROR(INDEX(A$2:A356,MAX((E$2:E356=E357)*((D$2:D356="완충")+(D$2:D356="충전중"))*(ROW(E$2:E356)))-1),INDEX(A$2:A356,MATCH(E357,E$2:E356,0))),"")</f>
        <v/>
      </c>
    </row>
    <row r="358" spans="1:8" x14ac:dyDescent="0.3">
      <c r="A358" s="11">
        <v>45863.708078703705</v>
      </c>
      <c r="B358" s="3">
        <f t="shared" si="22"/>
        <v>7</v>
      </c>
      <c r="C358" s="12">
        <f t="shared" si="23"/>
        <v>45863</v>
      </c>
      <c r="D358" s="3" t="s">
        <v>7</v>
      </c>
      <c r="E358" s="3" t="s">
        <v>12</v>
      </c>
      <c r="F358" s="3">
        <v>57</v>
      </c>
      <c r="G358" s="4">
        <v>1.7361110803904012E-4</v>
      </c>
      <c r="H358" s="13" t="str" cm="1">
        <f t="array" ref="H358">IF(AND(E358&lt;&gt;"",OR(D358="완충",D358="충전중"),D357="운행"),A358-IFERROR(INDEX(A$2:A357,MAX((E$2:E357=E358)*((D$2:D357="완충")+(D$2:D357="충전중"))*(ROW(E$2:E357)))-1),INDEX(A$2:A357,MATCH(E358,E$2:E357,0))),"")</f>
        <v/>
      </c>
    </row>
    <row r="359" spans="1:8" x14ac:dyDescent="0.3">
      <c r="A359" s="11">
        <v>45863.708252314813</v>
      </c>
      <c r="B359" s="3">
        <f t="shared" si="22"/>
        <v>7</v>
      </c>
      <c r="C359" s="12">
        <f t="shared" si="23"/>
        <v>45863</v>
      </c>
      <c r="D359" s="3" t="s">
        <v>7</v>
      </c>
      <c r="E359" s="3" t="s">
        <v>12</v>
      </c>
      <c r="F359" s="3">
        <v>55</v>
      </c>
      <c r="G359" s="4">
        <v>0</v>
      </c>
      <c r="H359" s="13" t="str" cm="1">
        <f t="array" ref="H359">IF(AND(E359&lt;&gt;"",OR(D359="완충",D359="충전중"),D358="운행"),A359-IFERROR(INDEX(A$2:A358,MAX((E$2:E358=E359)*((D$2:D358="완충")+(D$2:D358="충전중"))*(ROW(E$2:E358)))-1),INDEX(A$2:A358,MATCH(E359,E$2:E358,0))),"")</f>
        <v/>
      </c>
    </row>
    <row r="360" spans="1:8" x14ac:dyDescent="0.3">
      <c r="A360" s="11">
        <v>45863.720775462964</v>
      </c>
      <c r="B360" s="3">
        <f t="shared" si="22"/>
        <v>7</v>
      </c>
      <c r="C360" s="12">
        <f t="shared" si="23"/>
        <v>45863</v>
      </c>
      <c r="D360" s="3" t="s">
        <v>7</v>
      </c>
      <c r="E360" s="3" t="s">
        <v>12</v>
      </c>
      <c r="F360" s="3">
        <v>54</v>
      </c>
      <c r="G360" s="4">
        <v>0</v>
      </c>
      <c r="H360" s="13" t="str" cm="1">
        <f t="array" ref="H360">IF(AND(E360&lt;&gt;"",OR(D360="완충",D360="충전중"),D359="운행"),A360-IFERROR(INDEX(A$2:A359,MAX((E$2:E359=E360)*((D$2:D359="완충")+(D$2:D359="충전중"))*(ROW(E$2:E359)))-1),INDEX(A$2:A359,MATCH(E360,E$2:E359,0))),"")</f>
        <v/>
      </c>
    </row>
    <row r="361" spans="1:8" x14ac:dyDescent="0.3">
      <c r="A361" s="11">
        <v>45864.373298611114</v>
      </c>
      <c r="B361" s="3">
        <f t="shared" si="22"/>
        <v>7</v>
      </c>
      <c r="C361" s="12">
        <f t="shared" si="23"/>
        <v>45864</v>
      </c>
      <c r="D361" s="3" t="s">
        <v>7</v>
      </c>
      <c r="E361" s="3" t="s">
        <v>12</v>
      </c>
      <c r="F361" s="3">
        <v>54</v>
      </c>
      <c r="G361" s="4">
        <v>1.8518518481869251E-4</v>
      </c>
      <c r="H361" s="13" t="str" cm="1">
        <f t="array" ref="H361">IF(AND(E361&lt;&gt;"",OR(D361="완충",D361="충전중"),D360="운행"),A361-IFERROR(INDEX(A$2:A360,MAX((E$2:E360=E361)*((D$2:D360="완충")+(D$2:D360="충전중"))*(ROW(E$2:E360)))-1),INDEX(A$2:A360,MATCH(E361,E$2:E360,0))),"")</f>
        <v/>
      </c>
    </row>
    <row r="362" spans="1:8" x14ac:dyDescent="0.3">
      <c r="A362" s="11">
        <v>45864.373483796298</v>
      </c>
      <c r="B362" s="3">
        <f t="shared" si="22"/>
        <v>7</v>
      </c>
      <c r="C362" s="12">
        <f t="shared" si="23"/>
        <v>45864</v>
      </c>
      <c r="D362" s="3" t="s">
        <v>7</v>
      </c>
      <c r="E362" s="3" t="s">
        <v>12</v>
      </c>
      <c r="F362" s="3">
        <v>51</v>
      </c>
      <c r="G362" s="4">
        <v>2.3495370332966559E-3</v>
      </c>
      <c r="H362" s="13" t="str" cm="1">
        <f t="array" ref="H362">IF(AND(E362&lt;&gt;"",OR(D362="완충",D362="충전중"),D361="운행"),A362-IFERROR(INDEX(A$2:A361,MAX((E$2:E361=E362)*((D$2:D361="완충")+(D$2:D361="충전중"))*(ROW(E$2:E361)))-1),INDEX(A$2:A361,MATCH(E362,E$2:E361,0))),"")</f>
        <v/>
      </c>
    </row>
    <row r="363" spans="1:8" x14ac:dyDescent="0.3">
      <c r="A363" s="11">
        <v>45864.375833333332</v>
      </c>
      <c r="B363" s="3">
        <f t="shared" si="22"/>
        <v>7</v>
      </c>
      <c r="C363" s="12">
        <f t="shared" si="23"/>
        <v>45864</v>
      </c>
      <c r="D363" s="3" t="s">
        <v>7</v>
      </c>
      <c r="E363" s="3" t="s">
        <v>12</v>
      </c>
      <c r="F363" s="3">
        <v>50</v>
      </c>
      <c r="G363" s="4">
        <v>1.006944446999114E-3</v>
      </c>
      <c r="H363" s="13" t="str" cm="1">
        <f t="array" ref="H363">IF(AND(E363&lt;&gt;"",OR(D363="완충",D363="충전중"),D362="운행"),A363-IFERROR(INDEX(A$2:A362,MAX((E$2:E362=E363)*((D$2:D362="완충")+(D$2:D362="충전중"))*(ROW(E$2:E362)))-1),INDEX(A$2:A362,MATCH(E363,E$2:E362,0))),"")</f>
        <v/>
      </c>
    </row>
    <row r="364" spans="1:8" x14ac:dyDescent="0.3">
      <c r="A364" s="11">
        <v>45864.376840277779</v>
      </c>
      <c r="B364" s="3">
        <f t="shared" si="22"/>
        <v>7</v>
      </c>
      <c r="C364" s="12">
        <f t="shared" si="23"/>
        <v>45864</v>
      </c>
      <c r="D364" s="3" t="s">
        <v>7</v>
      </c>
      <c r="E364" s="3" t="s">
        <v>12</v>
      </c>
      <c r="F364" s="3">
        <v>51</v>
      </c>
      <c r="G364" s="4">
        <v>1.7361110803904012E-4</v>
      </c>
      <c r="H364" s="13" t="str" cm="1">
        <f t="array" ref="H364">IF(AND(E364&lt;&gt;"",OR(D364="완충",D364="충전중"),D363="운행"),A364-IFERROR(INDEX(A$2:A363,MAX((E$2:E363=E364)*((D$2:D363="완충")+(D$2:D363="충전중"))*(ROW(E$2:E363)))-1),INDEX(A$2:A363,MATCH(E364,E$2:E363,0))),"")</f>
        <v/>
      </c>
    </row>
    <row r="365" spans="1:8" x14ac:dyDescent="0.3">
      <c r="A365" s="11">
        <v>45864.377013888887</v>
      </c>
      <c r="B365" s="3">
        <f t="shared" si="22"/>
        <v>7</v>
      </c>
      <c r="C365" s="12">
        <f t="shared" si="23"/>
        <v>45864</v>
      </c>
      <c r="D365" s="3" t="s">
        <v>7</v>
      </c>
      <c r="E365" s="3" t="s">
        <v>12</v>
      </c>
      <c r="F365" s="3">
        <v>43</v>
      </c>
      <c r="G365" s="4">
        <v>9.2592593136942014E-4</v>
      </c>
      <c r="H365" s="13" t="str" cm="1">
        <f t="array" ref="H365">IF(AND(E365&lt;&gt;"",OR(D365="완충",D365="충전중"),D364="운행"),A365-IFERROR(INDEX(A$2:A364,MAX((E$2:E364=E365)*((D$2:D364="완충")+(D$2:D364="충전중"))*(ROW(E$2:E364)))-1),INDEX(A$2:A364,MATCH(E365,E$2:E364,0))),"")</f>
        <v/>
      </c>
    </row>
    <row r="366" spans="1:8" x14ac:dyDescent="0.3">
      <c r="A366" s="11">
        <v>45864.377939814818</v>
      </c>
      <c r="B366" s="3">
        <f t="shared" si="22"/>
        <v>7</v>
      </c>
      <c r="C366" s="12">
        <f t="shared" si="23"/>
        <v>45864</v>
      </c>
      <c r="D366" s="3" t="s">
        <v>7</v>
      </c>
      <c r="E366" s="3" t="s">
        <v>12</v>
      </c>
      <c r="F366" s="3">
        <v>50</v>
      </c>
      <c r="G366" s="4">
        <v>1.0069444397231564E-3</v>
      </c>
      <c r="H366" s="13" t="str" cm="1">
        <f t="array" ref="H366">IF(AND(E366&lt;&gt;"",OR(D366="완충",D366="충전중"),D365="운행"),A366-IFERROR(INDEX(A$2:A365,MAX((E$2:E365=E366)*((D$2:D365="완충")+(D$2:D365="충전중"))*(ROW(E$2:E365)))-1),INDEX(A$2:A365,MATCH(E366,E$2:E365,0))),"")</f>
        <v/>
      </c>
    </row>
    <row r="367" spans="1:8" x14ac:dyDescent="0.3">
      <c r="A367" s="11">
        <v>45864.378946759258</v>
      </c>
      <c r="B367" s="3">
        <f t="shared" si="22"/>
        <v>7</v>
      </c>
      <c r="C367" s="12">
        <f t="shared" si="23"/>
        <v>45864</v>
      </c>
      <c r="D367" s="3" t="s">
        <v>7</v>
      </c>
      <c r="E367" s="3" t="s">
        <v>12</v>
      </c>
      <c r="F367" s="3">
        <v>50</v>
      </c>
      <c r="G367" s="4">
        <v>1.7361111531499773E-4</v>
      </c>
      <c r="H367" s="13" t="str" cm="1">
        <f t="array" ref="H367">IF(AND(E367&lt;&gt;"",OR(D367="완충",D367="충전중"),D366="운행"),A367-IFERROR(INDEX(A$2:A366,MAX((E$2:E366=E367)*((D$2:D366="완충")+(D$2:D366="충전중"))*(ROW(E$2:E366)))-1),INDEX(A$2:A366,MATCH(E367,E$2:E366,0))),"")</f>
        <v/>
      </c>
    </row>
    <row r="368" spans="1:8" x14ac:dyDescent="0.3">
      <c r="A368" s="11">
        <v>45864.379120370373</v>
      </c>
      <c r="B368" s="3">
        <f t="shared" si="22"/>
        <v>7</v>
      </c>
      <c r="C368" s="12">
        <f t="shared" si="23"/>
        <v>45864</v>
      </c>
      <c r="D368" s="3" t="s">
        <v>7</v>
      </c>
      <c r="E368" s="3" t="s">
        <v>12</v>
      </c>
      <c r="F368" s="3">
        <v>52</v>
      </c>
      <c r="G368" s="4">
        <v>0</v>
      </c>
      <c r="H368" s="13" t="str" cm="1">
        <f t="array" ref="H368">IF(AND(E368&lt;&gt;"",OR(D368="완충",D368="충전중"),D367="운행"),A368-IFERROR(INDEX(A$2:A367,MAX((E$2:E367=E368)*((D$2:D367="완충")+(D$2:D367="충전중"))*(ROW(E$2:E367)))-1),INDEX(A$2:A367,MATCH(E368,E$2:E367,0))),"")</f>
        <v/>
      </c>
    </row>
    <row r="369" spans="1:10" x14ac:dyDescent="0.3">
      <c r="A369" s="11">
        <v>45867.602905092594</v>
      </c>
      <c r="B369" s="3">
        <f t="shared" si="22"/>
        <v>7</v>
      </c>
      <c r="C369" s="12">
        <f t="shared" si="23"/>
        <v>45867</v>
      </c>
      <c r="D369" s="3" t="s">
        <v>7</v>
      </c>
      <c r="E369" s="3" t="s">
        <v>12</v>
      </c>
      <c r="F369" s="3">
        <v>49</v>
      </c>
      <c r="G369" s="4">
        <v>6.944444467080757E-4</v>
      </c>
      <c r="H369" s="13" t="str" cm="1">
        <f t="array" ref="H369">IF(AND(E369&lt;&gt;"",OR(D369="완충",D369="충전중"),D368="운행"),A369-IFERROR(INDEX(A$2:A368,MAX((E$2:E368=E369)*((D$2:D368="완충")+(D$2:D368="충전중"))*(ROW(E$2:E368)))-1),INDEX(A$2:A368,MATCH(E369,E$2:E368,0))),"")</f>
        <v/>
      </c>
    </row>
    <row r="370" spans="1:10" x14ac:dyDescent="0.3">
      <c r="A370" s="11">
        <v>45867.60359953704</v>
      </c>
      <c r="B370" s="3">
        <f t="shared" si="22"/>
        <v>7</v>
      </c>
      <c r="C370" s="12">
        <f t="shared" si="23"/>
        <v>45867</v>
      </c>
      <c r="D370" s="3" t="s">
        <v>7</v>
      </c>
      <c r="E370" s="3" t="s">
        <v>12</v>
      </c>
      <c r="F370" s="3">
        <v>49</v>
      </c>
      <c r="G370" s="4">
        <v>0</v>
      </c>
      <c r="H370" s="13" t="str" cm="1">
        <f t="array" ref="H370">IF(AND(E370&lt;&gt;"",OR(D370="완충",D370="충전중"),D369="운행"),A370-IFERROR(INDEX(A$2:A369,MAX((E$2:E369=E370)*((D$2:D369="완충")+(D$2:D369="충전중"))*(ROW(E$2:E369)))-1),INDEX(A$2:A369,MATCH(E370,E$2:E369,0))),"")</f>
        <v/>
      </c>
    </row>
    <row r="371" spans="1:10" x14ac:dyDescent="0.3">
      <c r="A371" s="11">
        <v>45867.716793981483</v>
      </c>
      <c r="B371" s="3">
        <f t="shared" si="22"/>
        <v>7</v>
      </c>
      <c r="C371" s="12">
        <f t="shared" si="23"/>
        <v>45867</v>
      </c>
      <c r="D371" s="3" t="s">
        <v>7</v>
      </c>
      <c r="E371" s="3" t="s">
        <v>12</v>
      </c>
      <c r="F371" s="3">
        <v>63</v>
      </c>
      <c r="G371" s="4">
        <v>2.118055555911269E-3</v>
      </c>
      <c r="H371" s="13" t="str" cm="1">
        <f t="array" ref="H371">IF(AND(E371&lt;&gt;"",OR(D371="완충",D371="충전중"),D370="운행"),A371-IFERROR(INDEX(A$2:A370,MAX((E$2:E370=E371)*((D$2:D370="완충")+(D$2:D370="충전중"))*(ROW(E$2:E370)))-1),INDEX(A$2:A370,MATCH(E371,E$2:E370,0))),"")</f>
        <v/>
      </c>
    </row>
    <row r="372" spans="1:10" x14ac:dyDescent="0.3">
      <c r="A372" s="11">
        <v>45867.718912037039</v>
      </c>
      <c r="B372" s="3">
        <f t="shared" si="22"/>
        <v>7</v>
      </c>
      <c r="C372" s="12">
        <f t="shared" si="23"/>
        <v>45867</v>
      </c>
      <c r="D372" s="3" t="s">
        <v>7</v>
      </c>
      <c r="E372" s="3" t="s">
        <v>12</v>
      </c>
      <c r="F372" s="3">
        <v>63</v>
      </c>
      <c r="G372" s="4">
        <v>0</v>
      </c>
      <c r="H372" s="13" t="str" cm="1">
        <f t="array" ref="H372">IF(AND(E372&lt;&gt;"",OR(D372="완충",D372="충전중"),D371="운행"),A372-IFERROR(INDEX(A$2:A371,MAX((E$2:E371=E372)*((D$2:D371="완충")+(D$2:D371="충전중"))*(ROW(E$2:E371)))-1),INDEX(A$2:A371,MATCH(E372,E$2:E371,0))),"")</f>
        <v/>
      </c>
    </row>
    <row r="373" spans="1:10" x14ac:dyDescent="0.3">
      <c r="A373" s="11">
        <v>45870.399062500001</v>
      </c>
      <c r="B373" s="3">
        <f t="shared" si="22"/>
        <v>8</v>
      </c>
      <c r="C373" s="12">
        <f t="shared" si="23"/>
        <v>45870</v>
      </c>
      <c r="D373" s="3" t="s">
        <v>7</v>
      </c>
      <c r="E373" s="3" t="s">
        <v>12</v>
      </c>
      <c r="F373" s="3">
        <v>59</v>
      </c>
      <c r="G373" s="4">
        <v>5.7870370073942468E-4</v>
      </c>
      <c r="H373" s="13" t="str" cm="1">
        <f t="array" ref="H373">IF(AND(E373&lt;&gt;"",OR(D373="완충",D373="충전중"),D372="운행"),A373-IFERROR(INDEX(A$2:A372,MAX((E$2:E372=E373)*((D$2:D372="완충")+(D$2:D372="충전중"))*(ROW(E$2:E372)))-1),INDEX(A$2:A372,MATCH(E373,E$2:E372,0))),"")</f>
        <v/>
      </c>
    </row>
    <row r="374" spans="1:10" x14ac:dyDescent="0.3">
      <c r="A374" s="11">
        <v>45870.399641203701</v>
      </c>
      <c r="B374" s="3">
        <f t="shared" si="22"/>
        <v>8</v>
      </c>
      <c r="C374" s="12">
        <f t="shared" si="23"/>
        <v>45870</v>
      </c>
      <c r="D374" s="3" t="s">
        <v>7</v>
      </c>
      <c r="E374" s="3" t="s">
        <v>12</v>
      </c>
      <c r="F374" s="3">
        <v>60</v>
      </c>
      <c r="G374" s="4">
        <v>0</v>
      </c>
      <c r="H374" s="13" t="str" cm="1">
        <f t="array" ref="H374">IF(AND(E374&lt;&gt;"",OR(D374="완충",D374="충전중"),D373="운행"),A374-IFERROR(INDEX(A$2:A373,MAX((E$2:E373=E374)*((D$2:D373="완충")+(D$2:D373="충전중"))*(ROW(E$2:E373)))-1),INDEX(A$2:A373,MATCH(E374,E$2:E373,0))),"")</f>
        <v/>
      </c>
    </row>
    <row r="375" spans="1:10" x14ac:dyDescent="0.3">
      <c r="A375" s="11">
        <v>45870.502187500002</v>
      </c>
      <c r="B375" s="3">
        <f t="shared" si="22"/>
        <v>8</v>
      </c>
      <c r="C375" s="12">
        <f t="shared" si="23"/>
        <v>45870</v>
      </c>
      <c r="D375" s="3" t="s">
        <v>7</v>
      </c>
      <c r="E375" s="3" t="s">
        <v>12</v>
      </c>
      <c r="F375" s="3">
        <v>60</v>
      </c>
      <c r="G375" s="4">
        <v>1.7361110803904012E-4</v>
      </c>
      <c r="H375" s="13" t="str" cm="1">
        <f t="array" ref="H375">IF(AND(E375&lt;&gt;"",OR(D375="완충",D375="충전중"),D374="운행"),A375-IFERROR(INDEX(A$2:A374,MAX((E$2:E374=E375)*((D$2:D374="완충")+(D$2:D374="충전중"))*(ROW(E$2:E374)))-1),INDEX(A$2:A374,MATCH(E375,E$2:E374,0))),"")</f>
        <v/>
      </c>
    </row>
    <row r="376" spans="1:10" x14ac:dyDescent="0.3">
      <c r="A376" s="11">
        <v>45870.50236111111</v>
      </c>
      <c r="B376" s="3">
        <f t="shared" si="22"/>
        <v>8</v>
      </c>
      <c r="C376" s="12">
        <f t="shared" si="23"/>
        <v>45870</v>
      </c>
      <c r="D376" s="3" t="s">
        <v>7</v>
      </c>
      <c r="E376" s="3" t="s">
        <v>12</v>
      </c>
      <c r="F376" s="3">
        <v>60</v>
      </c>
      <c r="G376" s="4">
        <v>6.944444467080757E-4</v>
      </c>
      <c r="H376" s="13" t="str" cm="1">
        <f t="array" ref="H376">IF(AND(E376&lt;&gt;"",OR(D376="완충",D376="충전중"),D375="운행"),A376-IFERROR(INDEX(A$2:A375,MAX((E$2:E375=E376)*((D$2:D375="완충")+(D$2:D375="충전중"))*(ROW(E$2:E375)))-1),INDEX(A$2:A375,MATCH(E376,E$2:E375,0))),"")</f>
        <v/>
      </c>
    </row>
    <row r="377" spans="1:10" x14ac:dyDescent="0.3">
      <c r="A377" s="11">
        <v>45870.503055555557</v>
      </c>
      <c r="B377" s="3">
        <f t="shared" si="22"/>
        <v>8</v>
      </c>
      <c r="C377" s="12">
        <f t="shared" si="23"/>
        <v>45870</v>
      </c>
      <c r="D377" s="3" t="s">
        <v>7</v>
      </c>
      <c r="E377" s="3" t="s">
        <v>12</v>
      </c>
      <c r="F377" s="3">
        <v>61</v>
      </c>
      <c r="G377" s="4">
        <v>0</v>
      </c>
      <c r="H377" s="13" t="str" cm="1">
        <f t="array" ref="H377">IF(AND(E377&lt;&gt;"",OR(D377="완충",D377="충전중"),D376="운행"),A377-IFERROR(INDEX(A$2:A376,MAX((E$2:E376=E377)*((D$2:D376="완충")+(D$2:D376="충전중"))*(ROW(E$2:E376)))-1),INDEX(A$2:A376,MATCH(E377,E$2:E376,0))),"")</f>
        <v/>
      </c>
    </row>
    <row r="378" spans="1:10" x14ac:dyDescent="0.3">
      <c r="A378" s="11">
        <v>45876.380289351851</v>
      </c>
      <c r="B378" s="3">
        <f t="shared" si="22"/>
        <v>8</v>
      </c>
      <c r="C378" s="12">
        <f t="shared" si="23"/>
        <v>45876</v>
      </c>
      <c r="D378" s="3" t="s">
        <v>7</v>
      </c>
      <c r="E378" s="3" t="s">
        <v>12</v>
      </c>
      <c r="F378" s="3">
        <v>59</v>
      </c>
      <c r="G378" s="4">
        <v>1.7361110803904012E-4</v>
      </c>
      <c r="H378" s="13" t="str" cm="1">
        <f t="array" ref="H378">IF(AND(E378&lt;&gt;"",OR(D378="완충",D378="충전중"),D377="운행"),A378-IFERROR(INDEX(A$2:A377,MAX((E$2:E377=E378)*((D$2:D377="완충")+(D$2:D377="충전중"))*(ROW(E$2:E377)))-1),INDEX(A$2:A377,MATCH(E378,E$2:E377,0))),"")</f>
        <v/>
      </c>
    </row>
    <row r="379" spans="1:10" x14ac:dyDescent="0.3">
      <c r="A379" s="11">
        <v>45876.380462962959</v>
      </c>
      <c r="B379" s="3">
        <f t="shared" si="22"/>
        <v>8</v>
      </c>
      <c r="C379" s="12">
        <f t="shared" si="23"/>
        <v>45876</v>
      </c>
      <c r="D379" s="3" t="s">
        <v>7</v>
      </c>
      <c r="E379" s="3" t="s">
        <v>12</v>
      </c>
      <c r="F379" s="3">
        <v>57</v>
      </c>
      <c r="G379" s="4">
        <v>1.6203703853534535E-4</v>
      </c>
      <c r="H379" s="13" t="str" cm="1">
        <f t="array" ref="H379">IF(AND(E379&lt;&gt;"",OR(D379="완충",D379="충전중"),D378="운행"),A379-IFERROR(INDEX(A$2:A378,MAX((E$2:E378=E379)*((D$2:D378="완충")+(D$2:D378="충전중"))*(ROW(E$2:E378)))-1),INDEX(A$2:A378,MATCH(E379,E$2:E378,0))),"")</f>
        <v/>
      </c>
    </row>
    <row r="380" spans="1:10" x14ac:dyDescent="0.3">
      <c r="A380" s="11">
        <v>45876.380624999998</v>
      </c>
      <c r="B380" s="3">
        <f t="shared" si="22"/>
        <v>8</v>
      </c>
      <c r="C380" s="12">
        <f t="shared" si="23"/>
        <v>45876</v>
      </c>
      <c r="D380" s="3" t="s">
        <v>7</v>
      </c>
      <c r="E380" s="3" t="s">
        <v>12</v>
      </c>
      <c r="F380" s="3">
        <v>57</v>
      </c>
      <c r="G380" s="4">
        <v>1.9675926159834489E-4</v>
      </c>
      <c r="H380" s="13" t="str" cm="1">
        <f t="array" ref="H380">IF(AND(E380&lt;&gt;"",OR(D380="완충",D380="충전중"),D379="운행"),A380-IFERROR(INDEX(A$2:A379,MAX((E$2:E379=E380)*((D$2:D379="완충")+(D$2:D379="충전중"))*(ROW(E$2:E379)))-1),INDEX(A$2:A379,MATCH(E380,E$2:E379,0))),"")</f>
        <v/>
      </c>
    </row>
    <row r="381" spans="1:10" x14ac:dyDescent="0.3">
      <c r="A381" s="11">
        <v>45876.38082175926</v>
      </c>
      <c r="B381" s="3">
        <f t="shared" si="22"/>
        <v>8</v>
      </c>
      <c r="C381" s="12">
        <f t="shared" si="23"/>
        <v>45876</v>
      </c>
      <c r="D381" s="3" t="s">
        <v>7</v>
      </c>
      <c r="E381" s="3" t="s">
        <v>12</v>
      </c>
      <c r="F381" s="3">
        <v>55</v>
      </c>
      <c r="G381" s="4">
        <v>3.6574074038071558E-3</v>
      </c>
      <c r="H381" s="13" t="str" cm="1">
        <f t="array" ref="H381">IF(AND(E381&lt;&gt;"",OR(D381="완충",D381="충전중"),D380="운행"),A381-IFERROR(INDEX(A$2:A380,MAX((E$2:E380=E381)*((D$2:D380="완충")+(D$2:D380="충전중"))*(ROW(E$2:E380)))-1),INDEX(A$2:A380,MATCH(E381,E$2:E380,0))),"")</f>
        <v/>
      </c>
    </row>
    <row r="382" spans="1:10" x14ac:dyDescent="0.3">
      <c r="A382" s="11">
        <v>45876.384479166663</v>
      </c>
      <c r="B382" s="3">
        <f t="shared" si="22"/>
        <v>8</v>
      </c>
      <c r="C382" s="12">
        <f t="shared" si="23"/>
        <v>45876</v>
      </c>
      <c r="D382" s="3" t="s">
        <v>7</v>
      </c>
      <c r="E382" s="3" t="s">
        <v>12</v>
      </c>
      <c r="F382" s="3">
        <v>56</v>
      </c>
      <c r="G382" s="4">
        <v>1.747685186273884E-3</v>
      </c>
      <c r="H382" s="13" t="str" cm="1">
        <f t="array" ref="H382">IF(AND(E382&lt;&gt;"",OR(D382="완충",D382="충전중"),D381="운행"),A382-IFERROR(INDEX(A$2:A381,MAX((E$2:E381=E382)*((D$2:D381="완충")+(D$2:D381="충전중"))*(ROW(E$2:E381)))-1),INDEX(A$2:A381,MATCH(E382,E$2:E381,0))),"")</f>
        <v/>
      </c>
    </row>
    <row r="383" spans="1:10" x14ac:dyDescent="0.3">
      <c r="A383" s="11">
        <v>45876.38622685185</v>
      </c>
      <c r="B383" s="3">
        <f t="shared" si="22"/>
        <v>8</v>
      </c>
      <c r="C383" s="12">
        <f t="shared" si="23"/>
        <v>45876</v>
      </c>
      <c r="D383" s="3" t="s">
        <v>7</v>
      </c>
      <c r="E383" s="3" t="s">
        <v>12</v>
      </c>
      <c r="F383" s="3">
        <v>56</v>
      </c>
      <c r="G383" s="4">
        <v>0</v>
      </c>
      <c r="H383" s="13" t="str" cm="1">
        <f t="array" ref="H383">IF(AND(E383&lt;&gt;"",OR(D383="완충",D383="충전중"),D382="운행"),A383-IFERROR(INDEX(A$2:A382,MAX((E$2:E382=E383)*((D$2:D382="완충")+(D$2:D382="충전중"))*(ROW(E$2:E382)))-1),INDEX(A$2:A382,MATCH(E383,E$2:E382,0))),"")</f>
        <v/>
      </c>
    </row>
    <row r="384" spans="1:10" x14ac:dyDescent="0.3">
      <c r="A384" s="11">
        <v>45889.39502314815</v>
      </c>
      <c r="B384" s="3">
        <f t="shared" si="22"/>
        <v>8</v>
      </c>
      <c r="C384" s="12">
        <f t="shared" si="23"/>
        <v>45889</v>
      </c>
      <c r="D384" s="3" t="s">
        <v>8</v>
      </c>
      <c r="E384" s="3" t="s">
        <v>12</v>
      </c>
      <c r="F384" s="3">
        <v>59</v>
      </c>
      <c r="G384" s="4">
        <v>1.8518518481869251E-4</v>
      </c>
      <c r="H384" s="13" cm="1">
        <f t="array" ref="H384">IF(AND(E384&lt;&gt;"",OR(D384="완충",D384="충전중"),D383="운행"),A384-IFERROR(INDEX(A$2:A383,MAX((E$2:E383=E384)*((D$2:D383="완충")+(D$2:D383="충전중"))*(ROW(E$2:E383)))-1),INDEX(A$2:A383,MATCH(E384,E$2:E383,0))),"")</f>
        <v>32.851666666669189</v>
      </c>
      <c r="J384" s="13">
        <f>A384-A343</f>
        <v>32.851666666669189</v>
      </c>
    </row>
    <row r="385" spans="1:8" x14ac:dyDescent="0.3">
      <c r="A385" s="11">
        <v>45889.395208333335</v>
      </c>
      <c r="B385" s="3">
        <f t="shared" si="22"/>
        <v>8</v>
      </c>
      <c r="C385" s="12">
        <f t="shared" si="23"/>
        <v>45889</v>
      </c>
      <c r="D385" s="3" t="s">
        <v>7</v>
      </c>
      <c r="E385" s="3" t="s">
        <v>12</v>
      </c>
      <c r="F385" s="3">
        <v>57</v>
      </c>
      <c r="G385" s="4">
        <v>4.016203703940846E-3</v>
      </c>
      <c r="H385" s="13" t="str" cm="1">
        <f t="array" ref="H385">IF(AND(E385&lt;&gt;"",OR(D385="완충",D385="충전중"),D384="운행"),A385-IFERROR(INDEX(A$2:A384,MAX((E$2:E384=E385)*((D$2:D384="완충")+(D$2:D384="충전중"))*(ROW(E$2:E384)))-1),INDEX(A$2:A384,MATCH(E385,E$2:E384,0))),"")</f>
        <v/>
      </c>
    </row>
    <row r="386" spans="1:8" x14ac:dyDescent="0.3">
      <c r="A386" s="11">
        <v>45889.399224537039</v>
      </c>
      <c r="B386" s="3">
        <f t="shared" si="22"/>
        <v>8</v>
      </c>
      <c r="C386" s="12">
        <f t="shared" si="23"/>
        <v>45889</v>
      </c>
      <c r="D386" s="3" t="s">
        <v>7</v>
      </c>
      <c r="E386" s="3" t="s">
        <v>12</v>
      </c>
      <c r="F386" s="3">
        <v>54</v>
      </c>
      <c r="G386" s="4">
        <v>4.3634259272948839E-3</v>
      </c>
      <c r="H386" s="13" t="str" cm="1">
        <f t="array" ref="H386">IF(AND(E386&lt;&gt;"",OR(D386="완충",D386="충전중"),D385="운행"),A386-IFERROR(INDEX(A$2:A385,MAX((E$2:E385=E386)*((D$2:D385="완충")+(D$2:D385="충전중"))*(ROW(E$2:E385)))-1),INDEX(A$2:A385,MATCH(E386,E$2:E385,0))),"")</f>
        <v/>
      </c>
    </row>
    <row r="387" spans="1:8" x14ac:dyDescent="0.3">
      <c r="A387" s="11">
        <v>45889.403587962966</v>
      </c>
      <c r="B387" s="3">
        <f t="shared" ref="B387:B450" si="24">MONTH(A387)</f>
        <v>8</v>
      </c>
      <c r="C387" s="12">
        <f t="shared" ref="C387:C450" si="25">DATE(YEAR(A387),MONTH(A387),DAY(A387))</f>
        <v>45889</v>
      </c>
      <c r="D387" s="3" t="s">
        <v>7</v>
      </c>
      <c r="E387" s="3" t="s">
        <v>12</v>
      </c>
      <c r="F387" s="3">
        <v>54</v>
      </c>
      <c r="G387" s="4">
        <v>0</v>
      </c>
      <c r="H387" s="13" t="str" cm="1">
        <f t="array" ref="H387">IF(AND(E387&lt;&gt;"",OR(D387="완충",D387="충전중"),D386="운행"),A387-IFERROR(INDEX(A$2:A386,MAX((E$2:E386=E387)*((D$2:D386="완충")+(D$2:D386="충전중"))*(ROW(E$2:E386)))-1),INDEX(A$2:A386,MATCH(E387,E$2:E386,0))),"")</f>
        <v/>
      </c>
    </row>
    <row r="388" spans="1:8" x14ac:dyDescent="0.3">
      <c r="A388" s="11">
        <v>45889.412708333337</v>
      </c>
      <c r="B388" s="3">
        <f t="shared" si="24"/>
        <v>8</v>
      </c>
      <c r="C388" s="12">
        <f t="shared" si="25"/>
        <v>45889</v>
      </c>
      <c r="D388" s="3" t="s">
        <v>7</v>
      </c>
      <c r="E388" s="3" t="s">
        <v>12</v>
      </c>
      <c r="F388" s="3">
        <v>55</v>
      </c>
      <c r="G388" s="4">
        <v>1.6203703125938773E-4</v>
      </c>
      <c r="H388" s="13" t="str" cm="1">
        <f t="array" ref="H388">IF(AND(E388&lt;&gt;"",OR(D388="완충",D388="충전중"),D387="운행"),A388-IFERROR(INDEX(A$2:A387,MAX((E$2:E387=E388)*((D$2:D387="완충")+(D$2:D387="충전중"))*(ROW(E$2:E387)))-1),INDEX(A$2:A387,MATCH(E388,E$2:E387,0))),"")</f>
        <v/>
      </c>
    </row>
    <row r="389" spans="1:8" x14ac:dyDescent="0.3">
      <c r="A389" s="11">
        <v>45889.412870370368</v>
      </c>
      <c r="B389" s="3">
        <f t="shared" si="24"/>
        <v>8</v>
      </c>
      <c r="C389" s="12">
        <f t="shared" si="25"/>
        <v>45889</v>
      </c>
      <c r="D389" s="3" t="s">
        <v>7</v>
      </c>
      <c r="E389" s="3" t="s">
        <v>12</v>
      </c>
      <c r="F389" s="3">
        <v>55</v>
      </c>
      <c r="G389" s="4">
        <v>3.5532407418941148E-3</v>
      </c>
      <c r="H389" s="13" t="str" cm="1">
        <f t="array" ref="H389">IF(AND(E389&lt;&gt;"",OR(D389="완충",D389="충전중"),D388="운행"),A389-IFERROR(INDEX(A$2:A388,MAX((E$2:E388=E389)*((D$2:D388="완충")+(D$2:D388="충전중"))*(ROW(E$2:E388)))-1),INDEX(A$2:A388,MATCH(E389,E$2:E388,0))),"")</f>
        <v/>
      </c>
    </row>
    <row r="390" spans="1:8" x14ac:dyDescent="0.3">
      <c r="A390" s="11">
        <v>45889.41642361111</v>
      </c>
      <c r="B390" s="3">
        <f t="shared" si="24"/>
        <v>8</v>
      </c>
      <c r="C390" s="12">
        <f t="shared" si="25"/>
        <v>45889</v>
      </c>
      <c r="D390" s="3" t="s">
        <v>7</v>
      </c>
      <c r="E390" s="3" t="s">
        <v>12</v>
      </c>
      <c r="F390" s="3">
        <v>54</v>
      </c>
      <c r="G390" s="4">
        <v>4.1550925961928442E-3</v>
      </c>
      <c r="H390" s="13" t="str" cm="1">
        <f t="array" ref="H390">IF(AND(E390&lt;&gt;"",OR(D390="완충",D390="충전중"),D389="운행"),A390-IFERROR(INDEX(A$2:A389,MAX((E$2:E389=E390)*((D$2:D389="완충")+(D$2:D389="충전중"))*(ROW(E$2:E389)))-1),INDEX(A$2:A389,MATCH(E390,E$2:E389,0))),"")</f>
        <v/>
      </c>
    </row>
    <row r="391" spans="1:8" x14ac:dyDescent="0.3">
      <c r="A391" s="11">
        <v>45889.420578703706</v>
      </c>
      <c r="B391" s="3">
        <f t="shared" si="24"/>
        <v>8</v>
      </c>
      <c r="C391" s="12">
        <f t="shared" si="25"/>
        <v>45889</v>
      </c>
      <c r="D391" s="3" t="s">
        <v>7</v>
      </c>
      <c r="E391" s="3" t="s">
        <v>12</v>
      </c>
      <c r="F391" s="3">
        <v>55</v>
      </c>
      <c r="G391" s="4">
        <v>1.8518518481869251E-4</v>
      </c>
      <c r="H391" s="13" t="str" cm="1">
        <f t="array" ref="H391">IF(AND(E391&lt;&gt;"",OR(D391="완충",D391="충전중"),D390="운행"),A391-IFERROR(INDEX(A$2:A390,MAX((E$2:E390=E391)*((D$2:D390="완충")+(D$2:D390="충전중"))*(ROW(E$2:E390)))-1),INDEX(A$2:A390,MATCH(E391,E$2:E390,0))),"")</f>
        <v/>
      </c>
    </row>
    <row r="392" spans="1:8" x14ac:dyDescent="0.3">
      <c r="A392" s="11">
        <v>45889.420763888891</v>
      </c>
      <c r="B392" s="3">
        <f t="shared" si="24"/>
        <v>8</v>
      </c>
      <c r="C392" s="12">
        <f t="shared" si="25"/>
        <v>45889</v>
      </c>
      <c r="D392" s="3" t="s">
        <v>7</v>
      </c>
      <c r="E392" s="3" t="s">
        <v>12</v>
      </c>
      <c r="F392" s="3">
        <v>53</v>
      </c>
      <c r="G392" s="4">
        <v>2.7314814797136933E-3</v>
      </c>
      <c r="H392" s="13" t="str" cm="1">
        <f t="array" ref="H392">IF(AND(E392&lt;&gt;"",OR(D392="완충",D392="충전중"),D391="운행"),A392-IFERROR(INDEX(A$2:A391,MAX((E$2:E391=E392)*((D$2:D391="완충")+(D$2:D391="충전중"))*(ROW(E$2:E391)))-1),INDEX(A$2:A391,MATCH(E392,E$2:E391,0))),"")</f>
        <v/>
      </c>
    </row>
    <row r="393" spans="1:8" x14ac:dyDescent="0.3">
      <c r="A393" s="11">
        <v>45889.423495370371</v>
      </c>
      <c r="B393" s="3">
        <f t="shared" si="24"/>
        <v>8</v>
      </c>
      <c r="C393" s="12">
        <f t="shared" si="25"/>
        <v>45889</v>
      </c>
      <c r="D393" s="3" t="s">
        <v>7</v>
      </c>
      <c r="E393" s="3" t="s">
        <v>12</v>
      </c>
      <c r="F393" s="3">
        <v>51</v>
      </c>
      <c r="G393" s="4">
        <v>0</v>
      </c>
      <c r="H393" s="13" t="str" cm="1">
        <f t="array" ref="H393">IF(AND(E393&lt;&gt;"",OR(D393="완충",D393="충전중"),D392="운행"),A393-IFERROR(INDEX(A$2:A392,MAX((E$2:E392=E393)*((D$2:D392="완충")+(D$2:D392="충전중"))*(ROW(E$2:E392)))-1),INDEX(A$2:A392,MATCH(E393,E$2:E392,0))),"")</f>
        <v/>
      </c>
    </row>
    <row r="394" spans="1:8" x14ac:dyDescent="0.3">
      <c r="A394" s="11">
        <v>45891.702326388891</v>
      </c>
      <c r="B394" s="3">
        <f t="shared" si="24"/>
        <v>8</v>
      </c>
      <c r="C394" s="12">
        <f t="shared" si="25"/>
        <v>45891</v>
      </c>
      <c r="D394" s="3" t="s">
        <v>7</v>
      </c>
      <c r="E394" s="3" t="s">
        <v>12</v>
      </c>
      <c r="F394" s="3">
        <v>54</v>
      </c>
      <c r="G394" s="4">
        <v>4.1782407352002338E-3</v>
      </c>
      <c r="H394" s="13" t="str" cm="1">
        <f t="array" ref="H394">IF(AND(E394&lt;&gt;"",OR(D394="완충",D394="충전중"),D393="운행"),A394-IFERROR(INDEX(A$2:A393,MAX((E$2:E393=E394)*((D$2:D393="완충")+(D$2:D393="충전중"))*(ROW(E$2:E393)))-1),INDEX(A$2:A393,MATCH(E394,E$2:E393,0))),"")</f>
        <v/>
      </c>
    </row>
    <row r="395" spans="1:8" x14ac:dyDescent="0.3">
      <c r="A395" s="11">
        <v>45891.706504629627</v>
      </c>
      <c r="B395" s="3">
        <f t="shared" si="24"/>
        <v>8</v>
      </c>
      <c r="C395" s="12">
        <f t="shared" si="25"/>
        <v>45891</v>
      </c>
      <c r="D395" s="3" t="s">
        <v>7</v>
      </c>
      <c r="E395" s="3" t="s">
        <v>12</v>
      </c>
      <c r="F395" s="3">
        <v>54</v>
      </c>
      <c r="G395" s="4">
        <v>6.9444444452528842E-3</v>
      </c>
      <c r="H395" s="13" t="str" cm="1">
        <f t="array" ref="H395">IF(AND(E395&lt;&gt;"",OR(D395="완충",D395="충전중"),D394="운행"),A395-IFERROR(INDEX(A$2:A394,MAX((E$2:E394=E395)*((D$2:D394="완충")+(D$2:D394="충전중"))*(ROW(E$2:E394)))-1),INDEX(A$2:A394,MATCH(E395,E$2:E394,0))),"")</f>
        <v/>
      </c>
    </row>
    <row r="396" spans="1:8" x14ac:dyDescent="0.3">
      <c r="A396" s="11">
        <v>45891.713449074072</v>
      </c>
      <c r="B396" s="3">
        <f t="shared" si="24"/>
        <v>8</v>
      </c>
      <c r="C396" s="12">
        <f t="shared" si="25"/>
        <v>45891</v>
      </c>
      <c r="D396" s="3" t="s">
        <v>7</v>
      </c>
      <c r="E396" s="3" t="s">
        <v>12</v>
      </c>
      <c r="F396" s="3">
        <v>54</v>
      </c>
      <c r="G396" s="4">
        <v>6.9444444452528842E-3</v>
      </c>
      <c r="H396" s="13" t="str" cm="1">
        <f t="array" ref="H396">IF(AND(E396&lt;&gt;"",OR(D396="완충",D396="충전중"),D395="운행"),A396-IFERROR(INDEX(A$2:A395,MAX((E$2:E395=E396)*((D$2:D395="완충")+(D$2:D395="충전중"))*(ROW(E$2:E395)))-1),INDEX(A$2:A395,MATCH(E396,E$2:E395,0))),"")</f>
        <v/>
      </c>
    </row>
    <row r="397" spans="1:8" x14ac:dyDescent="0.3">
      <c r="A397" s="11">
        <v>45891.720393518517</v>
      </c>
      <c r="B397" s="3">
        <f t="shared" si="24"/>
        <v>8</v>
      </c>
      <c r="C397" s="12">
        <f t="shared" si="25"/>
        <v>45891</v>
      </c>
      <c r="D397" s="3" t="s">
        <v>7</v>
      </c>
      <c r="E397" s="3" t="s">
        <v>12</v>
      </c>
      <c r="F397" s="3">
        <v>54</v>
      </c>
      <c r="G397" s="4">
        <v>6.9444444452528842E-3</v>
      </c>
      <c r="H397" s="13" t="str" cm="1">
        <f t="array" ref="H397">IF(AND(E397&lt;&gt;"",OR(D397="완충",D397="충전중"),D396="운행"),A397-IFERROR(INDEX(A$2:A396,MAX((E$2:E396=E397)*((D$2:D396="완충")+(D$2:D396="충전중"))*(ROW(E$2:E396)))-1),INDEX(A$2:A396,MATCH(E397,E$2:E396,0))),"")</f>
        <v/>
      </c>
    </row>
    <row r="398" spans="1:8" x14ac:dyDescent="0.3">
      <c r="A398" s="11">
        <v>45891.727337962962</v>
      </c>
      <c r="B398" s="3">
        <f t="shared" si="24"/>
        <v>8</v>
      </c>
      <c r="C398" s="12">
        <f t="shared" si="25"/>
        <v>45891</v>
      </c>
      <c r="D398" s="3" t="s">
        <v>7</v>
      </c>
      <c r="E398" s="3" t="s">
        <v>12</v>
      </c>
      <c r="F398" s="3">
        <v>54</v>
      </c>
      <c r="G398" s="4">
        <v>6.9444444452528842E-3</v>
      </c>
      <c r="H398" s="13" t="str" cm="1">
        <f t="array" ref="H398">IF(AND(E398&lt;&gt;"",OR(D398="완충",D398="충전중"),D397="운행"),A398-IFERROR(INDEX(A$2:A397,MAX((E$2:E397=E398)*((D$2:D397="완충")+(D$2:D397="충전중"))*(ROW(E$2:E397)))-1),INDEX(A$2:A397,MATCH(E398,E$2:E397,0))),"")</f>
        <v/>
      </c>
    </row>
    <row r="399" spans="1:8" x14ac:dyDescent="0.3">
      <c r="A399" s="11">
        <v>45891.734282407408</v>
      </c>
      <c r="B399" s="3">
        <f t="shared" si="24"/>
        <v>8</v>
      </c>
      <c r="C399" s="12">
        <f t="shared" si="25"/>
        <v>45891</v>
      </c>
      <c r="D399" s="3" t="s">
        <v>7</v>
      </c>
      <c r="E399" s="3" t="s">
        <v>12</v>
      </c>
      <c r="F399" s="3">
        <v>54</v>
      </c>
      <c r="G399" s="4">
        <v>6.9444444452528842E-3</v>
      </c>
      <c r="H399" s="13" t="str" cm="1">
        <f t="array" ref="H399">IF(AND(E399&lt;&gt;"",OR(D399="완충",D399="충전중"),D398="운행"),A399-IFERROR(INDEX(A$2:A398,MAX((E$2:E398=E399)*((D$2:D398="완충")+(D$2:D398="충전중"))*(ROW(E$2:E398)))-1),INDEX(A$2:A398,MATCH(E399,E$2:E398,0))),"")</f>
        <v/>
      </c>
    </row>
    <row r="400" spans="1:8" x14ac:dyDescent="0.3">
      <c r="A400" s="11">
        <v>45891.741226851853</v>
      </c>
      <c r="B400" s="3">
        <f t="shared" si="24"/>
        <v>8</v>
      </c>
      <c r="C400" s="12">
        <f t="shared" si="25"/>
        <v>45891</v>
      </c>
      <c r="D400" s="3" t="s">
        <v>7</v>
      </c>
      <c r="E400" s="3" t="s">
        <v>12</v>
      </c>
      <c r="F400" s="3">
        <v>68</v>
      </c>
      <c r="G400" s="4">
        <v>6.9444444452528842E-3</v>
      </c>
      <c r="H400" s="13" t="str" cm="1">
        <f t="array" ref="H400">IF(AND(E400&lt;&gt;"",OR(D400="완충",D400="충전중"),D399="운행"),A400-IFERROR(INDEX(A$2:A399,MAX((E$2:E399=E400)*((D$2:D399="완충")+(D$2:D399="충전중"))*(ROW(E$2:E399)))-1),INDEX(A$2:A399,MATCH(E400,E$2:E399,0))),"")</f>
        <v/>
      </c>
    </row>
    <row r="401" spans="1:8" x14ac:dyDescent="0.3">
      <c r="A401" s="11">
        <v>45891.748171296298</v>
      </c>
      <c r="B401" s="3">
        <f t="shared" si="24"/>
        <v>8</v>
      </c>
      <c r="C401" s="12">
        <f t="shared" si="25"/>
        <v>45891</v>
      </c>
      <c r="D401" s="3" t="s">
        <v>7</v>
      </c>
      <c r="E401" s="3" t="s">
        <v>12</v>
      </c>
      <c r="F401" s="3">
        <v>68</v>
      </c>
      <c r="G401" s="4">
        <v>6.9444444452528842E-3</v>
      </c>
      <c r="H401" s="13" t="str" cm="1">
        <f t="array" ref="H401">IF(AND(E401&lt;&gt;"",OR(D401="완충",D401="충전중"),D400="운행"),A401-IFERROR(INDEX(A$2:A400,MAX((E$2:E400=E401)*((D$2:D400="완충")+(D$2:D400="충전중"))*(ROW(E$2:E400)))-1),INDEX(A$2:A400,MATCH(E401,E$2:E400,0))),"")</f>
        <v/>
      </c>
    </row>
    <row r="402" spans="1:8" x14ac:dyDescent="0.3">
      <c r="A402" s="11">
        <v>45891.755115740743</v>
      </c>
      <c r="B402" s="3">
        <f t="shared" si="24"/>
        <v>8</v>
      </c>
      <c r="C402" s="12">
        <f t="shared" si="25"/>
        <v>45891</v>
      </c>
      <c r="D402" s="3" t="s">
        <v>7</v>
      </c>
      <c r="E402" s="3" t="s">
        <v>12</v>
      </c>
      <c r="F402" s="3">
        <v>68</v>
      </c>
      <c r="G402" s="4">
        <v>6.9444444452528842E-3</v>
      </c>
      <c r="H402" s="13" t="str" cm="1">
        <f t="array" ref="H402">IF(AND(E402&lt;&gt;"",OR(D402="완충",D402="충전중"),D401="운행"),A402-IFERROR(INDEX(A$2:A401,MAX((E$2:E401=E402)*((D$2:D401="완충")+(D$2:D401="충전중"))*(ROW(E$2:E401)))-1),INDEX(A$2:A401,MATCH(E402,E$2:E401,0))),"")</f>
        <v/>
      </c>
    </row>
    <row r="403" spans="1:8" x14ac:dyDescent="0.3">
      <c r="A403" s="11">
        <v>45891.762060185189</v>
      </c>
      <c r="B403" s="3">
        <f t="shared" si="24"/>
        <v>8</v>
      </c>
      <c r="C403" s="12">
        <f t="shared" si="25"/>
        <v>45891</v>
      </c>
      <c r="D403" s="3" t="s">
        <v>7</v>
      </c>
      <c r="E403" s="3" t="s">
        <v>12</v>
      </c>
      <c r="F403" s="3">
        <v>68</v>
      </c>
      <c r="G403" s="4">
        <v>7.025462960882578E-3</v>
      </c>
      <c r="H403" s="13" t="str" cm="1">
        <f t="array" ref="H403">IF(AND(E403&lt;&gt;"",OR(D403="완충",D403="충전중"),D402="운행"),A403-IFERROR(INDEX(A$2:A402,MAX((E$2:E402=E403)*((D$2:D402="완충")+(D$2:D402="충전중"))*(ROW(E$2:E402)))-1),INDEX(A$2:A402,MATCH(E403,E$2:E402,0))),"")</f>
        <v/>
      </c>
    </row>
    <row r="404" spans="1:8" x14ac:dyDescent="0.3">
      <c r="A404" s="11">
        <v>45891.769085648149</v>
      </c>
      <c r="B404" s="3">
        <f t="shared" si="24"/>
        <v>8</v>
      </c>
      <c r="C404" s="12">
        <f t="shared" si="25"/>
        <v>45891</v>
      </c>
      <c r="D404" s="3" t="s">
        <v>7</v>
      </c>
      <c r="E404" s="3" t="s">
        <v>12</v>
      </c>
      <c r="F404" s="3">
        <v>68</v>
      </c>
      <c r="G404" s="4">
        <v>6.8634259223472327E-3</v>
      </c>
      <c r="H404" s="13" t="str" cm="1">
        <f t="array" ref="H404">IF(AND(E404&lt;&gt;"",OR(D404="완충",D404="충전중"),D403="운행"),A404-IFERROR(INDEX(A$2:A403,MAX((E$2:E403=E404)*((D$2:D403="완충")+(D$2:D403="충전중"))*(ROW(E$2:E403)))-1),INDEX(A$2:A403,MATCH(E404,E$2:E403,0))),"")</f>
        <v/>
      </c>
    </row>
    <row r="405" spans="1:8" x14ac:dyDescent="0.3">
      <c r="A405" s="11">
        <v>45891.775949074072</v>
      </c>
      <c r="B405" s="3">
        <f t="shared" si="24"/>
        <v>8</v>
      </c>
      <c r="C405" s="12">
        <f t="shared" si="25"/>
        <v>45891</v>
      </c>
      <c r="D405" s="3" t="s">
        <v>7</v>
      </c>
      <c r="E405" s="3" t="s">
        <v>12</v>
      </c>
      <c r="F405" s="3">
        <v>68</v>
      </c>
      <c r="G405" s="4">
        <v>6.9444444452528842E-3</v>
      </c>
      <c r="H405" s="13" t="str" cm="1">
        <f t="array" ref="H405">IF(AND(E405&lt;&gt;"",OR(D405="완충",D405="충전중"),D404="운행"),A405-IFERROR(INDEX(A$2:A404,MAX((E$2:E404=E405)*((D$2:D404="완충")+(D$2:D404="충전중"))*(ROW(E$2:E404)))-1),INDEX(A$2:A404,MATCH(E405,E$2:E404,0))),"")</f>
        <v/>
      </c>
    </row>
    <row r="406" spans="1:8" x14ac:dyDescent="0.3">
      <c r="A406" s="11">
        <v>45891.782893518517</v>
      </c>
      <c r="B406" s="3">
        <f t="shared" si="24"/>
        <v>8</v>
      </c>
      <c r="C406" s="12">
        <f t="shared" si="25"/>
        <v>45891</v>
      </c>
      <c r="D406" s="3" t="s">
        <v>7</v>
      </c>
      <c r="E406" s="3" t="s">
        <v>12</v>
      </c>
      <c r="F406" s="3">
        <v>68</v>
      </c>
      <c r="G406" s="4">
        <v>6.9444444452528842E-3</v>
      </c>
      <c r="H406" s="13" t="str" cm="1">
        <f t="array" ref="H406">IF(AND(E406&lt;&gt;"",OR(D406="완충",D406="충전중"),D405="운행"),A406-IFERROR(INDEX(A$2:A405,MAX((E$2:E405=E406)*((D$2:D405="완충")+(D$2:D405="충전중"))*(ROW(E$2:E405)))-1),INDEX(A$2:A405,MATCH(E406,E$2:E405,0))),"")</f>
        <v/>
      </c>
    </row>
    <row r="407" spans="1:8" x14ac:dyDescent="0.3">
      <c r="A407" s="11">
        <v>45891.789837962962</v>
      </c>
      <c r="B407" s="3">
        <f t="shared" si="24"/>
        <v>8</v>
      </c>
      <c r="C407" s="12">
        <f t="shared" si="25"/>
        <v>45891</v>
      </c>
      <c r="D407" s="3" t="s">
        <v>7</v>
      </c>
      <c r="E407" s="3" t="s">
        <v>12</v>
      </c>
      <c r="F407" s="3">
        <v>68</v>
      </c>
      <c r="G407" s="4">
        <v>6.9444444452528842E-3</v>
      </c>
      <c r="H407" s="13" t="str" cm="1">
        <f t="array" ref="H407">IF(AND(E407&lt;&gt;"",OR(D407="완충",D407="충전중"),D406="운행"),A407-IFERROR(INDEX(A$2:A406,MAX((E$2:E406=E407)*((D$2:D406="완충")+(D$2:D406="충전중"))*(ROW(E$2:E406)))-1),INDEX(A$2:A406,MATCH(E407,E$2:E406,0))),"")</f>
        <v/>
      </c>
    </row>
    <row r="408" spans="1:8" x14ac:dyDescent="0.3">
      <c r="A408" s="11">
        <v>45891.796782407408</v>
      </c>
      <c r="B408" s="3">
        <f t="shared" si="24"/>
        <v>8</v>
      </c>
      <c r="C408" s="12">
        <f t="shared" si="25"/>
        <v>45891</v>
      </c>
      <c r="D408" s="3" t="s">
        <v>7</v>
      </c>
      <c r="E408" s="3" t="s">
        <v>12</v>
      </c>
      <c r="F408" s="3">
        <v>68</v>
      </c>
      <c r="G408" s="4">
        <v>6.9444444452528842E-3</v>
      </c>
      <c r="H408" s="13" t="str" cm="1">
        <f t="array" ref="H408">IF(AND(E408&lt;&gt;"",OR(D408="완충",D408="충전중"),D407="운행"),A408-IFERROR(INDEX(A$2:A407,MAX((E$2:E407=E408)*((D$2:D407="완충")+(D$2:D407="충전중"))*(ROW(E$2:E407)))-1),INDEX(A$2:A407,MATCH(E408,E$2:E407,0))),"")</f>
        <v/>
      </c>
    </row>
    <row r="409" spans="1:8" x14ac:dyDescent="0.3">
      <c r="A409" s="11">
        <v>45891.803726851853</v>
      </c>
      <c r="B409" s="3">
        <f t="shared" si="24"/>
        <v>8</v>
      </c>
      <c r="C409" s="12">
        <f t="shared" si="25"/>
        <v>45891</v>
      </c>
      <c r="D409" s="3" t="s">
        <v>7</v>
      </c>
      <c r="E409" s="3" t="s">
        <v>12</v>
      </c>
      <c r="F409" s="3">
        <v>68</v>
      </c>
      <c r="G409" s="4">
        <v>3.9236111115314998E-3</v>
      </c>
      <c r="H409" s="13" t="str" cm="1">
        <f t="array" ref="H409">IF(AND(E409&lt;&gt;"",OR(D409="완충",D409="충전중"),D408="운행"),A409-IFERROR(INDEX(A$2:A408,MAX((E$2:E408=E409)*((D$2:D408="완충")+(D$2:D408="충전중"))*(ROW(E$2:E408)))-1),INDEX(A$2:A408,MATCH(E409,E$2:E408,0))),"")</f>
        <v/>
      </c>
    </row>
    <row r="410" spans="1:8" x14ac:dyDescent="0.3">
      <c r="A410" s="11">
        <v>45891.807650462964</v>
      </c>
      <c r="B410" s="3">
        <f t="shared" si="24"/>
        <v>8</v>
      </c>
      <c r="C410" s="12">
        <f t="shared" si="25"/>
        <v>45891</v>
      </c>
      <c r="D410" s="3" t="s">
        <v>7</v>
      </c>
      <c r="E410" s="3" t="s">
        <v>12</v>
      </c>
      <c r="F410" s="3">
        <v>68</v>
      </c>
      <c r="G410" s="4">
        <v>2.9745370338787325E-3</v>
      </c>
      <c r="H410" s="13" t="str" cm="1">
        <f t="array" ref="H410">IF(AND(E410&lt;&gt;"",OR(D410="완충",D410="충전중"),D409="운행"),A410-IFERROR(INDEX(A$2:A409,MAX((E$2:E409=E410)*((D$2:D409="완충")+(D$2:D409="충전중"))*(ROW(E$2:E409)))-1),INDEX(A$2:A409,MATCH(E410,E$2:E409,0))),"")</f>
        <v/>
      </c>
    </row>
    <row r="411" spans="1:8" x14ac:dyDescent="0.3">
      <c r="A411" s="11">
        <v>45891.810624999998</v>
      </c>
      <c r="B411" s="3">
        <f t="shared" si="24"/>
        <v>8</v>
      </c>
      <c r="C411" s="12">
        <f t="shared" si="25"/>
        <v>45891</v>
      </c>
      <c r="D411" s="3" t="s">
        <v>7</v>
      </c>
      <c r="E411" s="3" t="s">
        <v>12</v>
      </c>
      <c r="F411" s="3">
        <v>87</v>
      </c>
      <c r="G411" s="4">
        <v>6.2037037059781142E-3</v>
      </c>
      <c r="H411" s="13" t="str" cm="1">
        <f t="array" ref="H411">IF(AND(E411&lt;&gt;"",OR(D411="완충",D411="충전중"),D410="운행"),A411-IFERROR(INDEX(A$2:A410,MAX((E$2:E410=E411)*((D$2:D410="완충")+(D$2:D410="충전중"))*(ROW(E$2:E410)))-1),INDEX(A$2:A410,MATCH(E411,E$2:E410,0))),"")</f>
        <v/>
      </c>
    </row>
    <row r="412" spans="1:8" x14ac:dyDescent="0.3">
      <c r="A412" s="11">
        <v>45891.816828703704</v>
      </c>
      <c r="B412" s="3">
        <f t="shared" si="24"/>
        <v>8</v>
      </c>
      <c r="C412" s="12">
        <f t="shared" si="25"/>
        <v>45891</v>
      </c>
      <c r="D412" s="3" t="s">
        <v>7</v>
      </c>
      <c r="E412" s="3" t="s">
        <v>12</v>
      </c>
      <c r="F412" s="3">
        <v>87</v>
      </c>
      <c r="G412" s="4">
        <v>6.9444444452528842E-3</v>
      </c>
      <c r="H412" s="13" t="str" cm="1">
        <f t="array" ref="H412">IF(AND(E412&lt;&gt;"",OR(D412="완충",D412="충전중"),D411="운행"),A412-IFERROR(INDEX(A$2:A411,MAX((E$2:E411=E412)*((D$2:D411="완충")+(D$2:D411="충전중"))*(ROW(E$2:E411)))-1),INDEX(A$2:A411,MATCH(E412,E$2:E411,0))),"")</f>
        <v/>
      </c>
    </row>
    <row r="413" spans="1:8" x14ac:dyDescent="0.3">
      <c r="A413" s="11">
        <v>45891.823773148149</v>
      </c>
      <c r="B413" s="3">
        <f t="shared" si="24"/>
        <v>8</v>
      </c>
      <c r="C413" s="12">
        <f t="shared" si="25"/>
        <v>45891</v>
      </c>
      <c r="D413" s="3" t="s">
        <v>7</v>
      </c>
      <c r="E413" s="3" t="s">
        <v>12</v>
      </c>
      <c r="F413" s="3">
        <v>87</v>
      </c>
      <c r="G413" s="4">
        <v>6.9444444452528842E-3</v>
      </c>
      <c r="H413" s="13" t="str" cm="1">
        <f t="array" ref="H413">IF(AND(E413&lt;&gt;"",OR(D413="완충",D413="충전중"),D412="운행"),A413-IFERROR(INDEX(A$2:A412,MAX((E$2:E412=E413)*((D$2:D412="완충")+(D$2:D412="충전중"))*(ROW(E$2:E412)))-1),INDEX(A$2:A412,MATCH(E413,E$2:E412,0))),"")</f>
        <v/>
      </c>
    </row>
    <row r="414" spans="1:8" x14ac:dyDescent="0.3">
      <c r="A414" s="11">
        <v>45891.830717592595</v>
      </c>
      <c r="B414" s="3">
        <f t="shared" si="24"/>
        <v>8</v>
      </c>
      <c r="C414" s="12">
        <f t="shared" si="25"/>
        <v>45891</v>
      </c>
      <c r="D414" s="3" t="s">
        <v>7</v>
      </c>
      <c r="E414" s="3" t="s">
        <v>12</v>
      </c>
      <c r="F414" s="3">
        <v>87</v>
      </c>
      <c r="G414" s="4">
        <v>6.9444444452528842E-3</v>
      </c>
      <c r="H414" s="13" t="str" cm="1">
        <f t="array" ref="H414">IF(AND(E414&lt;&gt;"",OR(D414="완충",D414="충전중"),D413="운행"),A414-IFERROR(INDEX(A$2:A413,MAX((E$2:E413=E414)*((D$2:D413="완충")+(D$2:D413="충전중"))*(ROW(E$2:E413)))-1),INDEX(A$2:A413,MATCH(E414,E$2:E413,0))),"")</f>
        <v/>
      </c>
    </row>
    <row r="415" spans="1:8" x14ac:dyDescent="0.3">
      <c r="A415" s="11">
        <v>45891.83766203704</v>
      </c>
      <c r="B415" s="3">
        <f t="shared" si="24"/>
        <v>8</v>
      </c>
      <c r="C415" s="12">
        <f t="shared" si="25"/>
        <v>45891</v>
      </c>
      <c r="D415" s="3" t="s">
        <v>7</v>
      </c>
      <c r="E415" s="3" t="s">
        <v>12</v>
      </c>
      <c r="F415" s="3">
        <v>87</v>
      </c>
      <c r="G415" s="4">
        <v>6.9444444379769266E-3</v>
      </c>
      <c r="H415" s="13" t="str" cm="1">
        <f t="array" ref="H415">IF(AND(E415&lt;&gt;"",OR(D415="완충",D415="충전중"),D414="운행"),A415-IFERROR(INDEX(A$2:A414,MAX((E$2:E414=E415)*((D$2:D414="완충")+(D$2:D414="충전중"))*(ROW(E$2:E414)))-1),INDEX(A$2:A414,MATCH(E415,E$2:E414,0))),"")</f>
        <v/>
      </c>
    </row>
    <row r="416" spans="1:8" x14ac:dyDescent="0.3">
      <c r="A416" s="11">
        <v>45891.844606481478</v>
      </c>
      <c r="B416" s="3">
        <f t="shared" si="24"/>
        <v>8</v>
      </c>
      <c r="C416" s="12">
        <f t="shared" si="25"/>
        <v>45891</v>
      </c>
      <c r="D416" s="3" t="s">
        <v>7</v>
      </c>
      <c r="E416" s="3" t="s">
        <v>12</v>
      </c>
      <c r="F416" s="3">
        <v>87</v>
      </c>
      <c r="G416" s="4">
        <v>6.9444444452528842E-3</v>
      </c>
      <c r="H416" s="13" t="str" cm="1">
        <f t="array" ref="H416">IF(AND(E416&lt;&gt;"",OR(D416="완충",D416="충전중"),D415="운행"),A416-IFERROR(INDEX(A$2:A415,MAX((E$2:E415=E416)*((D$2:D415="완충")+(D$2:D415="충전중"))*(ROW(E$2:E415)))-1),INDEX(A$2:A415,MATCH(E416,E$2:E415,0))),"")</f>
        <v/>
      </c>
    </row>
    <row r="417" spans="1:8" x14ac:dyDescent="0.3">
      <c r="A417" s="11">
        <v>45891.851550925923</v>
      </c>
      <c r="B417" s="3">
        <f t="shared" si="24"/>
        <v>8</v>
      </c>
      <c r="C417" s="12">
        <f t="shared" si="25"/>
        <v>45891</v>
      </c>
      <c r="D417" s="3" t="s">
        <v>7</v>
      </c>
      <c r="E417" s="3" t="s">
        <v>12</v>
      </c>
      <c r="F417" s="3">
        <v>87</v>
      </c>
      <c r="G417" s="4">
        <v>6.9444444452528842E-3</v>
      </c>
      <c r="H417" s="13" t="str" cm="1">
        <f t="array" ref="H417">IF(AND(E417&lt;&gt;"",OR(D417="완충",D417="충전중"),D416="운행"),A417-IFERROR(INDEX(A$2:A416,MAX((E$2:E416=E417)*((D$2:D416="완충")+(D$2:D416="충전중"))*(ROW(E$2:E416)))-1),INDEX(A$2:A416,MATCH(E417,E$2:E416,0))),"")</f>
        <v/>
      </c>
    </row>
    <row r="418" spans="1:8" x14ac:dyDescent="0.3">
      <c r="A418" s="11">
        <v>45891.858495370368</v>
      </c>
      <c r="B418" s="3">
        <f t="shared" si="24"/>
        <v>8</v>
      </c>
      <c r="C418" s="12">
        <f t="shared" si="25"/>
        <v>45891</v>
      </c>
      <c r="D418" s="3" t="s">
        <v>7</v>
      </c>
      <c r="E418" s="3" t="s">
        <v>12</v>
      </c>
      <c r="F418" s="3">
        <v>87</v>
      </c>
      <c r="G418" s="4">
        <v>6.9444444452528842E-3</v>
      </c>
      <c r="H418" s="13" t="str" cm="1">
        <f t="array" ref="H418">IF(AND(E418&lt;&gt;"",OR(D418="완충",D418="충전중"),D417="운행"),A418-IFERROR(INDEX(A$2:A417,MAX((E$2:E417=E418)*((D$2:D417="완충")+(D$2:D417="충전중"))*(ROW(E$2:E417)))-1),INDEX(A$2:A417,MATCH(E418,E$2:E417,0))),"")</f>
        <v/>
      </c>
    </row>
    <row r="419" spans="1:8" x14ac:dyDescent="0.3">
      <c r="A419" s="11">
        <v>45891.865439814814</v>
      </c>
      <c r="B419" s="3">
        <f t="shared" si="24"/>
        <v>8</v>
      </c>
      <c r="C419" s="12">
        <f t="shared" si="25"/>
        <v>45891</v>
      </c>
      <c r="D419" s="3" t="s">
        <v>7</v>
      </c>
      <c r="E419" s="3" t="s">
        <v>12</v>
      </c>
      <c r="F419" s="3">
        <v>87</v>
      </c>
      <c r="G419" s="4">
        <v>6.9444444452528842E-3</v>
      </c>
      <c r="H419" s="13" t="str" cm="1">
        <f t="array" ref="H419">IF(AND(E419&lt;&gt;"",OR(D419="완충",D419="충전중"),D418="운행"),A419-IFERROR(INDEX(A$2:A418,MAX((E$2:E418=E419)*((D$2:D418="완충")+(D$2:D418="충전중"))*(ROW(E$2:E418)))-1),INDEX(A$2:A418,MATCH(E419,E$2:E418,0))),"")</f>
        <v/>
      </c>
    </row>
    <row r="420" spans="1:8" x14ac:dyDescent="0.3">
      <c r="A420" s="11">
        <v>45891.872384259259</v>
      </c>
      <c r="B420" s="3">
        <f t="shared" si="24"/>
        <v>8</v>
      </c>
      <c r="C420" s="12">
        <f t="shared" si="25"/>
        <v>45891</v>
      </c>
      <c r="D420" s="3" t="s">
        <v>7</v>
      </c>
      <c r="E420" s="3" t="s">
        <v>12</v>
      </c>
      <c r="F420" s="3">
        <v>87</v>
      </c>
      <c r="G420" s="4">
        <v>6.9444444452528842E-3</v>
      </c>
      <c r="H420" s="13" t="str" cm="1">
        <f t="array" ref="H420">IF(AND(E420&lt;&gt;"",OR(D420="완충",D420="충전중"),D419="운행"),A420-IFERROR(INDEX(A$2:A419,MAX((E$2:E419=E420)*((D$2:D419="완충")+(D$2:D419="충전중"))*(ROW(E$2:E419)))-1),INDEX(A$2:A419,MATCH(E420,E$2:E419,0))),"")</f>
        <v/>
      </c>
    </row>
    <row r="421" spans="1:8" x14ac:dyDescent="0.3">
      <c r="A421" s="11">
        <v>45891.879328703704</v>
      </c>
      <c r="B421" s="3">
        <f t="shared" si="24"/>
        <v>8</v>
      </c>
      <c r="C421" s="12">
        <f t="shared" si="25"/>
        <v>45891</v>
      </c>
      <c r="D421" s="3" t="s">
        <v>7</v>
      </c>
      <c r="E421" s="3" t="s">
        <v>12</v>
      </c>
      <c r="F421" s="3">
        <v>87</v>
      </c>
      <c r="G421" s="4">
        <v>6.9791666683158837E-3</v>
      </c>
      <c r="H421" s="13" t="str" cm="1">
        <f t="array" ref="H421">IF(AND(E421&lt;&gt;"",OR(D421="완충",D421="충전중"),D420="운행"),A421-IFERROR(INDEX(A$2:A420,MAX((E$2:E420=E421)*((D$2:D420="완충")+(D$2:D420="충전중"))*(ROW(E$2:E420)))-1),INDEX(A$2:A420,MATCH(E421,E$2:E420,0))),"")</f>
        <v/>
      </c>
    </row>
    <row r="422" spans="1:8" x14ac:dyDescent="0.3">
      <c r="A422" s="11">
        <v>45891.886307870373</v>
      </c>
      <c r="B422" s="3">
        <f t="shared" si="24"/>
        <v>8</v>
      </c>
      <c r="C422" s="12">
        <f t="shared" si="25"/>
        <v>45891</v>
      </c>
      <c r="D422" s="3" t="s">
        <v>7</v>
      </c>
      <c r="E422" s="3" t="s">
        <v>12</v>
      </c>
      <c r="F422" s="3">
        <v>87</v>
      </c>
      <c r="G422" s="4">
        <v>6.9097222221898846E-3</v>
      </c>
      <c r="H422" s="13" t="str" cm="1">
        <f t="array" ref="H422">IF(AND(E422&lt;&gt;"",OR(D422="완충",D422="충전중"),D421="운행"),A422-IFERROR(INDEX(A$2:A421,MAX((E$2:E421=E422)*((D$2:D421="완충")+(D$2:D421="충전중"))*(ROW(E$2:E421)))-1),INDEX(A$2:A421,MATCH(E422,E$2:E421,0))),"")</f>
        <v/>
      </c>
    </row>
    <row r="423" spans="1:8" x14ac:dyDescent="0.3">
      <c r="A423" s="11">
        <v>45891.893217592595</v>
      </c>
      <c r="B423" s="3">
        <f t="shared" si="24"/>
        <v>8</v>
      </c>
      <c r="C423" s="12">
        <f t="shared" si="25"/>
        <v>45891</v>
      </c>
      <c r="D423" s="3" t="s">
        <v>7</v>
      </c>
      <c r="E423" s="3" t="s">
        <v>12</v>
      </c>
      <c r="F423" s="3">
        <v>87</v>
      </c>
      <c r="G423" s="4">
        <v>6.9444444452528842E-3</v>
      </c>
      <c r="H423" s="13" t="str" cm="1">
        <f t="array" ref="H423">IF(AND(E423&lt;&gt;"",OR(D423="완충",D423="충전중"),D422="운행"),A423-IFERROR(INDEX(A$2:A422,MAX((E$2:E422=E423)*((D$2:D422="완충")+(D$2:D422="충전중"))*(ROW(E$2:E422)))-1),INDEX(A$2:A422,MATCH(E423,E$2:E422,0))),"")</f>
        <v/>
      </c>
    </row>
    <row r="424" spans="1:8" x14ac:dyDescent="0.3">
      <c r="A424" s="11">
        <v>45891.90016203704</v>
      </c>
      <c r="B424" s="3">
        <f t="shared" si="24"/>
        <v>8</v>
      </c>
      <c r="C424" s="12">
        <f t="shared" si="25"/>
        <v>45891</v>
      </c>
      <c r="D424" s="3" t="s">
        <v>7</v>
      </c>
      <c r="E424" s="3" t="s">
        <v>12</v>
      </c>
      <c r="F424" s="3">
        <v>87</v>
      </c>
      <c r="G424" s="4">
        <v>6.9444444379769266E-3</v>
      </c>
      <c r="H424" s="13" t="str" cm="1">
        <f t="array" ref="H424">IF(AND(E424&lt;&gt;"",OR(D424="완충",D424="충전중"),D423="운행"),A424-IFERROR(INDEX(A$2:A423,MAX((E$2:E423=E424)*((D$2:D423="완충")+(D$2:D423="충전중"))*(ROW(E$2:E423)))-1),INDEX(A$2:A423,MATCH(E424,E$2:E423,0))),"")</f>
        <v/>
      </c>
    </row>
    <row r="425" spans="1:8" x14ac:dyDescent="0.3">
      <c r="A425" s="11">
        <v>45891.907106481478</v>
      </c>
      <c r="B425" s="3">
        <f t="shared" si="24"/>
        <v>8</v>
      </c>
      <c r="C425" s="12">
        <f t="shared" si="25"/>
        <v>45891</v>
      </c>
      <c r="D425" s="3" t="s">
        <v>7</v>
      </c>
      <c r="E425" s="3" t="s">
        <v>12</v>
      </c>
      <c r="F425" s="3">
        <v>87</v>
      </c>
      <c r="G425" s="4">
        <v>6.9444444452528842E-3</v>
      </c>
      <c r="H425" s="13" t="str" cm="1">
        <f t="array" ref="H425">IF(AND(E425&lt;&gt;"",OR(D425="완충",D425="충전중"),D424="운행"),A425-IFERROR(INDEX(A$2:A424,MAX((E$2:E424=E425)*((D$2:D424="완충")+(D$2:D424="충전중"))*(ROW(E$2:E424)))-1),INDEX(A$2:A424,MATCH(E425,E$2:E424,0))),"")</f>
        <v/>
      </c>
    </row>
    <row r="426" spans="1:8" x14ac:dyDescent="0.3">
      <c r="A426" s="11">
        <v>45891.914050925923</v>
      </c>
      <c r="B426" s="3">
        <f t="shared" si="24"/>
        <v>8</v>
      </c>
      <c r="C426" s="12">
        <f t="shared" si="25"/>
        <v>45891</v>
      </c>
      <c r="D426" s="3" t="s">
        <v>7</v>
      </c>
      <c r="E426" s="3" t="s">
        <v>12</v>
      </c>
      <c r="F426" s="3">
        <v>87</v>
      </c>
      <c r="G426" s="4">
        <v>6.9444444452528842E-3</v>
      </c>
      <c r="H426" s="13" t="str" cm="1">
        <f t="array" ref="H426">IF(AND(E426&lt;&gt;"",OR(D426="완충",D426="충전중"),D425="운행"),A426-IFERROR(INDEX(A$2:A425,MAX((E$2:E425=E426)*((D$2:D425="완충")+(D$2:D425="충전중"))*(ROW(E$2:E425)))-1),INDEX(A$2:A425,MATCH(E426,E$2:E425,0))),"")</f>
        <v/>
      </c>
    </row>
    <row r="427" spans="1:8" x14ac:dyDescent="0.3">
      <c r="A427" s="11">
        <v>45891.920995370368</v>
      </c>
      <c r="B427" s="3">
        <f t="shared" si="24"/>
        <v>8</v>
      </c>
      <c r="C427" s="12">
        <f t="shared" si="25"/>
        <v>45891</v>
      </c>
      <c r="D427" s="3" t="s">
        <v>7</v>
      </c>
      <c r="E427" s="3" t="s">
        <v>12</v>
      </c>
      <c r="F427" s="3">
        <v>87</v>
      </c>
      <c r="G427" s="4">
        <v>6.9444444452528842E-3</v>
      </c>
      <c r="H427" s="13" t="str" cm="1">
        <f t="array" ref="H427">IF(AND(E427&lt;&gt;"",OR(D427="완충",D427="충전중"),D426="운행"),A427-IFERROR(INDEX(A$2:A426,MAX((E$2:E426=E427)*((D$2:D426="완충")+(D$2:D426="충전중"))*(ROW(E$2:E426)))-1),INDEX(A$2:A426,MATCH(E427,E$2:E426,0))),"")</f>
        <v/>
      </c>
    </row>
    <row r="428" spans="1:8" x14ac:dyDescent="0.3">
      <c r="A428" s="11">
        <v>45891.927939814814</v>
      </c>
      <c r="B428" s="3">
        <f t="shared" si="24"/>
        <v>8</v>
      </c>
      <c r="C428" s="12">
        <f t="shared" si="25"/>
        <v>45891</v>
      </c>
      <c r="D428" s="3" t="s">
        <v>7</v>
      </c>
      <c r="E428" s="3" t="s">
        <v>12</v>
      </c>
      <c r="F428" s="3">
        <v>87</v>
      </c>
      <c r="G428" s="4">
        <v>6.9444444452528842E-3</v>
      </c>
      <c r="H428" s="13" t="str" cm="1">
        <f t="array" ref="H428">IF(AND(E428&lt;&gt;"",OR(D428="완충",D428="충전중"),D427="운행"),A428-IFERROR(INDEX(A$2:A427,MAX((E$2:E427=E428)*((D$2:D427="완충")+(D$2:D427="충전중"))*(ROW(E$2:E427)))-1),INDEX(A$2:A427,MATCH(E428,E$2:E427,0))),"")</f>
        <v/>
      </c>
    </row>
    <row r="429" spans="1:8" x14ac:dyDescent="0.3">
      <c r="A429" s="11">
        <v>45891.934884259259</v>
      </c>
      <c r="B429" s="3">
        <f t="shared" si="24"/>
        <v>8</v>
      </c>
      <c r="C429" s="12">
        <f t="shared" si="25"/>
        <v>45891</v>
      </c>
      <c r="D429" s="3" t="s">
        <v>7</v>
      </c>
      <c r="E429" s="3" t="s">
        <v>12</v>
      </c>
      <c r="F429" s="3">
        <v>87</v>
      </c>
      <c r="G429" s="4">
        <v>6.9444444452528842E-3</v>
      </c>
      <c r="H429" s="13" t="str" cm="1">
        <f t="array" ref="H429">IF(AND(E429&lt;&gt;"",OR(D429="완충",D429="충전중"),D428="운행"),A429-IFERROR(INDEX(A$2:A428,MAX((E$2:E428=E429)*((D$2:D428="완충")+(D$2:D428="충전중"))*(ROW(E$2:E428)))-1),INDEX(A$2:A428,MATCH(E429,E$2:E428,0))),"")</f>
        <v/>
      </c>
    </row>
    <row r="430" spans="1:8" x14ac:dyDescent="0.3">
      <c r="A430" s="11">
        <v>45891.941828703704</v>
      </c>
      <c r="B430" s="3">
        <f t="shared" si="24"/>
        <v>8</v>
      </c>
      <c r="C430" s="12">
        <f t="shared" si="25"/>
        <v>45891</v>
      </c>
      <c r="D430" s="3" t="s">
        <v>7</v>
      </c>
      <c r="E430" s="3" t="s">
        <v>12</v>
      </c>
      <c r="F430" s="3">
        <v>87</v>
      </c>
      <c r="G430" s="4">
        <v>6.9444444452528842E-3</v>
      </c>
      <c r="H430" s="13" t="str" cm="1">
        <f t="array" ref="H430">IF(AND(E430&lt;&gt;"",OR(D430="완충",D430="충전중"),D429="운행"),A430-IFERROR(INDEX(A$2:A429,MAX((E$2:E429=E430)*((D$2:D429="완충")+(D$2:D429="충전중"))*(ROW(E$2:E429)))-1),INDEX(A$2:A429,MATCH(E430,E$2:E429,0))),"")</f>
        <v/>
      </c>
    </row>
    <row r="431" spans="1:8" x14ac:dyDescent="0.3">
      <c r="A431" s="11">
        <v>45891.948773148149</v>
      </c>
      <c r="B431" s="3">
        <f t="shared" si="24"/>
        <v>8</v>
      </c>
      <c r="C431" s="12">
        <f t="shared" si="25"/>
        <v>45891</v>
      </c>
      <c r="D431" s="3" t="s">
        <v>7</v>
      </c>
      <c r="E431" s="3" t="s">
        <v>12</v>
      </c>
      <c r="F431" s="3">
        <v>87</v>
      </c>
      <c r="G431" s="4">
        <v>6.9444444452528842E-3</v>
      </c>
      <c r="H431" s="13" t="str" cm="1">
        <f t="array" ref="H431">IF(AND(E431&lt;&gt;"",OR(D431="완충",D431="충전중"),D430="운행"),A431-IFERROR(INDEX(A$2:A430,MAX((E$2:E430=E431)*((D$2:D430="완충")+(D$2:D430="충전중"))*(ROW(E$2:E430)))-1),INDEX(A$2:A430,MATCH(E431,E$2:E430,0))),"")</f>
        <v/>
      </c>
    </row>
    <row r="432" spans="1:8" x14ac:dyDescent="0.3">
      <c r="A432" s="11">
        <v>45891.955717592595</v>
      </c>
      <c r="B432" s="3">
        <f t="shared" si="24"/>
        <v>8</v>
      </c>
      <c r="C432" s="12">
        <f t="shared" si="25"/>
        <v>45891</v>
      </c>
      <c r="D432" s="3" t="s">
        <v>7</v>
      </c>
      <c r="E432" s="3" t="s">
        <v>12</v>
      </c>
      <c r="F432" s="3">
        <v>87</v>
      </c>
      <c r="G432" s="4">
        <v>6.9444444452528842E-3</v>
      </c>
      <c r="H432" s="13" t="str" cm="1">
        <f t="array" ref="H432">IF(AND(E432&lt;&gt;"",OR(D432="완충",D432="충전중"),D431="운행"),A432-IFERROR(INDEX(A$2:A431,MAX((E$2:E431=E432)*((D$2:D431="완충")+(D$2:D431="충전중"))*(ROW(E$2:E431)))-1),INDEX(A$2:A431,MATCH(E432,E$2:E431,0))),"")</f>
        <v/>
      </c>
    </row>
    <row r="433" spans="1:8" x14ac:dyDescent="0.3">
      <c r="A433" s="11">
        <v>45891.96266203704</v>
      </c>
      <c r="B433" s="3">
        <f t="shared" si="24"/>
        <v>8</v>
      </c>
      <c r="C433" s="12">
        <f t="shared" si="25"/>
        <v>45891</v>
      </c>
      <c r="D433" s="3" t="s">
        <v>7</v>
      </c>
      <c r="E433" s="3" t="s">
        <v>12</v>
      </c>
      <c r="F433" s="3">
        <v>87</v>
      </c>
      <c r="G433" s="4">
        <v>6.9444444379769266E-3</v>
      </c>
      <c r="H433" s="13" t="str" cm="1">
        <f t="array" ref="H433">IF(AND(E433&lt;&gt;"",OR(D433="완충",D433="충전중"),D432="운행"),A433-IFERROR(INDEX(A$2:A432,MAX((E$2:E432=E433)*((D$2:D432="완충")+(D$2:D432="충전중"))*(ROW(E$2:E432)))-1),INDEX(A$2:A432,MATCH(E433,E$2:E432,0))),"")</f>
        <v/>
      </c>
    </row>
    <row r="434" spans="1:8" x14ac:dyDescent="0.3">
      <c r="A434" s="11">
        <v>45891.969606481478</v>
      </c>
      <c r="B434" s="3">
        <f t="shared" si="24"/>
        <v>8</v>
      </c>
      <c r="C434" s="12">
        <f t="shared" si="25"/>
        <v>45891</v>
      </c>
      <c r="D434" s="3" t="s">
        <v>7</v>
      </c>
      <c r="E434" s="3" t="s">
        <v>12</v>
      </c>
      <c r="F434" s="3">
        <v>87</v>
      </c>
      <c r="G434" s="4">
        <v>6.9444444452528842E-3</v>
      </c>
      <c r="H434" s="13" t="str" cm="1">
        <f t="array" ref="H434">IF(AND(E434&lt;&gt;"",OR(D434="완충",D434="충전중"),D433="운행"),A434-IFERROR(INDEX(A$2:A433,MAX((E$2:E433=E434)*((D$2:D433="완충")+(D$2:D433="충전중"))*(ROW(E$2:E433)))-1),INDEX(A$2:A433,MATCH(E434,E$2:E433,0))),"")</f>
        <v/>
      </c>
    </row>
    <row r="435" spans="1:8" x14ac:dyDescent="0.3">
      <c r="A435" s="11">
        <v>45891.976550925923</v>
      </c>
      <c r="B435" s="3">
        <f t="shared" si="24"/>
        <v>8</v>
      </c>
      <c r="C435" s="12">
        <f t="shared" si="25"/>
        <v>45891</v>
      </c>
      <c r="D435" s="3" t="s">
        <v>7</v>
      </c>
      <c r="E435" s="3" t="s">
        <v>12</v>
      </c>
      <c r="F435" s="3">
        <v>87</v>
      </c>
      <c r="G435" s="4">
        <v>6.9444444452528842E-3</v>
      </c>
      <c r="H435" s="13" t="str" cm="1">
        <f t="array" ref="H435">IF(AND(E435&lt;&gt;"",OR(D435="완충",D435="충전중"),D434="운행"),A435-IFERROR(INDEX(A$2:A434,MAX((E$2:E434=E435)*((D$2:D434="완충")+(D$2:D434="충전중"))*(ROW(E$2:E434)))-1),INDEX(A$2:A434,MATCH(E435,E$2:E434,0))),"")</f>
        <v/>
      </c>
    </row>
    <row r="436" spans="1:8" x14ac:dyDescent="0.3">
      <c r="A436" s="11">
        <v>45891.983495370368</v>
      </c>
      <c r="B436" s="3">
        <f t="shared" si="24"/>
        <v>8</v>
      </c>
      <c r="C436" s="12">
        <f t="shared" si="25"/>
        <v>45891</v>
      </c>
      <c r="D436" s="3" t="s">
        <v>7</v>
      </c>
      <c r="E436" s="3" t="s">
        <v>12</v>
      </c>
      <c r="F436" s="3">
        <v>87</v>
      </c>
      <c r="G436" s="4">
        <v>6.9791666683158837E-3</v>
      </c>
      <c r="H436" s="13" t="str" cm="1">
        <f t="array" ref="H436">IF(AND(E436&lt;&gt;"",OR(D436="완충",D436="충전중"),D435="운행"),A436-IFERROR(INDEX(A$2:A435,MAX((E$2:E435=E436)*((D$2:D435="완충")+(D$2:D435="충전중"))*(ROW(E$2:E435)))-1),INDEX(A$2:A435,MATCH(E436,E$2:E435,0))),"")</f>
        <v/>
      </c>
    </row>
    <row r="437" spans="1:8" x14ac:dyDescent="0.3">
      <c r="A437" s="11">
        <v>45891.990474537037</v>
      </c>
      <c r="B437" s="3">
        <f t="shared" si="24"/>
        <v>8</v>
      </c>
      <c r="C437" s="12">
        <f t="shared" si="25"/>
        <v>45891</v>
      </c>
      <c r="D437" s="3" t="s">
        <v>7</v>
      </c>
      <c r="E437" s="3" t="s">
        <v>12</v>
      </c>
      <c r="F437" s="3">
        <v>87</v>
      </c>
      <c r="G437" s="4">
        <v>3.275462964666076E-3</v>
      </c>
      <c r="H437" s="13" t="str" cm="1">
        <f t="array" ref="H437">IF(AND(E437&lt;&gt;"",OR(D437="완충",D437="충전중"),D436="운행"),A437-IFERROR(INDEX(A$2:A436,MAX((E$2:E436=E437)*((D$2:D436="완충")+(D$2:D436="충전중"))*(ROW(E$2:E436)))-1),INDEX(A$2:A436,MATCH(E437,E$2:E436,0))),"")</f>
        <v/>
      </c>
    </row>
    <row r="438" spans="1:8" x14ac:dyDescent="0.3">
      <c r="A438" s="11">
        <v>45891.993750000001</v>
      </c>
      <c r="B438" s="3">
        <f t="shared" si="24"/>
        <v>8</v>
      </c>
      <c r="C438" s="12">
        <f t="shared" si="25"/>
        <v>45891</v>
      </c>
      <c r="D438" s="3" t="s">
        <v>7</v>
      </c>
      <c r="E438" s="3" t="s">
        <v>12</v>
      </c>
      <c r="F438" s="3">
        <v>87</v>
      </c>
      <c r="G438" s="4">
        <v>1.4930555553291924E-3</v>
      </c>
      <c r="H438" s="13" t="str" cm="1">
        <f t="array" ref="H438">IF(AND(E438&lt;&gt;"",OR(D438="완충",D438="충전중"),D437="운행"),A438-IFERROR(INDEX(A$2:A437,MAX((E$2:E437=E438)*((D$2:D437="완충")+(D$2:D437="충전중"))*(ROW(E$2:E437)))-1),INDEX(A$2:A437,MATCH(E438,E$2:E437,0))),"")</f>
        <v/>
      </c>
    </row>
    <row r="439" spans="1:8" x14ac:dyDescent="0.3">
      <c r="A439" s="11">
        <v>45891.995243055557</v>
      </c>
      <c r="B439" s="3">
        <f t="shared" si="24"/>
        <v>8</v>
      </c>
      <c r="C439" s="12">
        <f t="shared" si="25"/>
        <v>45891</v>
      </c>
      <c r="D439" s="3" t="s">
        <v>7</v>
      </c>
      <c r="E439" s="3" t="s">
        <v>12</v>
      </c>
      <c r="F439" s="3">
        <v>100</v>
      </c>
      <c r="G439" s="4">
        <v>5.0925925461342558E-4</v>
      </c>
      <c r="H439" s="13" t="str" cm="1">
        <f t="array" ref="H439">IF(AND(E439&lt;&gt;"",OR(D439="완충",D439="충전중"),D438="운행"),A439-IFERROR(INDEX(A$2:A438,MAX((E$2:E438=E439)*((D$2:D438="완충")+(D$2:D438="충전중"))*(ROW(E$2:E438)))-1),INDEX(A$2:A438,MATCH(E439,E$2:E438,0))),"")</f>
        <v/>
      </c>
    </row>
    <row r="440" spans="1:8" x14ac:dyDescent="0.3">
      <c r="A440" s="11">
        <v>45891.995752314811</v>
      </c>
      <c r="B440" s="3">
        <f t="shared" si="24"/>
        <v>8</v>
      </c>
      <c r="C440" s="12">
        <f t="shared" si="25"/>
        <v>45891</v>
      </c>
      <c r="D440" s="3" t="s">
        <v>7</v>
      </c>
      <c r="E440" s="3" t="s">
        <v>12</v>
      </c>
      <c r="F440" s="3">
        <v>100</v>
      </c>
      <c r="G440" s="4">
        <v>0</v>
      </c>
      <c r="H440" s="13" t="str" cm="1">
        <f t="array" ref="H440">IF(AND(E440&lt;&gt;"",OR(D440="완충",D440="충전중"),D439="운행"),A440-IFERROR(INDEX(A$2:A439,MAX((E$2:E439=E440)*((D$2:D439="완충")+(D$2:D439="충전중"))*(ROW(E$2:E439)))-1),INDEX(A$2:A439,MATCH(E440,E$2:E439,0))),"")</f>
        <v/>
      </c>
    </row>
    <row r="441" spans="1:8" x14ac:dyDescent="0.3">
      <c r="A441" s="11">
        <v>45897.322500000002</v>
      </c>
      <c r="B441" s="3">
        <f t="shared" si="24"/>
        <v>8</v>
      </c>
      <c r="C441" s="12">
        <f t="shared" si="25"/>
        <v>45897</v>
      </c>
      <c r="D441" s="3" t="s">
        <v>7</v>
      </c>
      <c r="E441" s="3" t="s">
        <v>12</v>
      </c>
      <c r="F441" s="3">
        <v>100</v>
      </c>
      <c r="G441" s="4">
        <v>4.166666665696539E-3</v>
      </c>
      <c r="H441" s="13" t="str" cm="1">
        <f t="array" ref="H441">IF(AND(E441&lt;&gt;"",OR(D441="완충",D441="충전중"),D440="운행"),A441-IFERROR(INDEX(A$2:A440,MAX((E$2:E440=E441)*((D$2:D440="완충")+(D$2:D440="충전중"))*(ROW(E$2:E440)))-1),INDEX(A$2:A440,MATCH(E441,E$2:E440,0))),"")</f>
        <v/>
      </c>
    </row>
    <row r="442" spans="1:8" x14ac:dyDescent="0.3">
      <c r="A442" s="11">
        <v>45897.326666666668</v>
      </c>
      <c r="B442" s="3">
        <f t="shared" si="24"/>
        <v>8</v>
      </c>
      <c r="C442" s="12">
        <f t="shared" si="25"/>
        <v>45897</v>
      </c>
      <c r="D442" s="3" t="s">
        <v>7</v>
      </c>
      <c r="E442" s="3" t="s">
        <v>12</v>
      </c>
      <c r="F442" s="3">
        <v>100</v>
      </c>
      <c r="G442" s="4">
        <v>4.2824073898373172E-4</v>
      </c>
      <c r="H442" s="13" t="str" cm="1">
        <f t="array" ref="H442">IF(AND(E442&lt;&gt;"",OR(D442="완충",D442="충전중"),D441="운행"),A442-IFERROR(INDEX(A$2:A441,MAX((E$2:E441=E442)*((D$2:D441="완충")+(D$2:D441="충전중"))*(ROW(E$2:E441)))-1),INDEX(A$2:A441,MATCH(E442,E$2:E441,0))),"")</f>
        <v/>
      </c>
    </row>
    <row r="443" spans="1:8" x14ac:dyDescent="0.3">
      <c r="A443" s="11">
        <v>45897.327094907407</v>
      </c>
      <c r="B443" s="3">
        <f t="shared" si="24"/>
        <v>8</v>
      </c>
      <c r="C443" s="12">
        <f t="shared" si="25"/>
        <v>45897</v>
      </c>
      <c r="D443" s="3" t="s">
        <v>7</v>
      </c>
      <c r="E443" s="3" t="s">
        <v>12</v>
      </c>
      <c r="F443" s="3">
        <v>100</v>
      </c>
      <c r="G443" s="4">
        <v>0</v>
      </c>
      <c r="H443" s="13" t="str" cm="1">
        <f t="array" ref="H443">IF(AND(E443&lt;&gt;"",OR(D443="완충",D443="충전중"),D442="운행"),A443-IFERROR(INDEX(A$2:A442,MAX((E$2:E442=E443)*((D$2:D442="완충")+(D$2:D442="충전중"))*(ROW(E$2:E442)))-1),INDEX(A$2:A442,MATCH(E443,E$2:E442,0))),"")</f>
        <v/>
      </c>
    </row>
    <row r="444" spans="1:8" x14ac:dyDescent="0.3">
      <c r="A444" s="11">
        <v>45890.57613425926</v>
      </c>
      <c r="B444" s="3">
        <f t="shared" si="24"/>
        <v>8</v>
      </c>
      <c r="C444" s="12">
        <f t="shared" si="25"/>
        <v>45890</v>
      </c>
      <c r="D444" s="3" t="s">
        <v>7</v>
      </c>
      <c r="E444" s="3" t="s">
        <v>12</v>
      </c>
      <c r="F444" s="3">
        <v>0</v>
      </c>
      <c r="G444" s="4">
        <v>2.7777777722803876E-4</v>
      </c>
      <c r="H444" s="13" t="str" cm="1">
        <f t="array" ref="H444">IF(AND(E444&lt;&gt;"",OR(D444="완충",D444="충전중"),D443="운행"),A444-IFERROR(INDEX(A$2:A443,MAX((E$2:E443=E444)*((D$2:D443="완충")+(D$2:D443="충전중"))*(ROW(E$2:E443)))-1),INDEX(A$2:A443,MATCH(E444,E$2:E443,0))),"")</f>
        <v/>
      </c>
    </row>
    <row r="445" spans="1:8" x14ac:dyDescent="0.3">
      <c r="A445" s="11">
        <v>45890.576412037037</v>
      </c>
      <c r="B445" s="3">
        <f t="shared" si="24"/>
        <v>8</v>
      </c>
      <c r="C445" s="12">
        <f t="shared" si="25"/>
        <v>45890</v>
      </c>
      <c r="D445" s="3" t="s">
        <v>7</v>
      </c>
      <c r="E445" s="3" t="s">
        <v>12</v>
      </c>
      <c r="F445" s="3">
        <v>0</v>
      </c>
      <c r="G445" s="4">
        <v>1.1226851856918074E-3</v>
      </c>
      <c r="H445" s="13" t="str" cm="1">
        <f t="array" ref="H445">IF(AND(E445&lt;&gt;"",OR(D445="완충",D445="충전중"),D444="운행"),A445-IFERROR(INDEX(A$2:A444,MAX((E$2:E444=E445)*((D$2:D444="완충")+(D$2:D444="충전중"))*(ROW(E$2:E444)))-1),INDEX(A$2:A444,MATCH(E445,E$2:E444,0))),"")</f>
        <v/>
      </c>
    </row>
    <row r="446" spans="1:8" x14ac:dyDescent="0.3">
      <c r="A446" s="11">
        <v>45890.577534722222</v>
      </c>
      <c r="B446" s="3">
        <f t="shared" si="24"/>
        <v>8</v>
      </c>
      <c r="C446" s="12">
        <f t="shared" si="25"/>
        <v>45890</v>
      </c>
      <c r="D446" s="3" t="s">
        <v>7</v>
      </c>
      <c r="E446" s="3" t="s">
        <v>12</v>
      </c>
      <c r="F446" s="3">
        <v>0</v>
      </c>
      <c r="G446" s="4">
        <v>2.6620370044838637E-4</v>
      </c>
      <c r="H446" s="13" t="str" cm="1">
        <f t="array" ref="H446">IF(AND(E446&lt;&gt;"",OR(D446="완충",D446="충전중"),D445="운행"),A446-IFERROR(INDEX(A$2:A445,MAX((E$2:E445=E446)*((D$2:D445="완충")+(D$2:D445="충전중"))*(ROW(E$2:E445)))-1),INDEX(A$2:A445,MATCH(E446,E$2:E445,0))),"")</f>
        <v/>
      </c>
    </row>
    <row r="447" spans="1:8" x14ac:dyDescent="0.3">
      <c r="A447" s="11">
        <v>45890.577800925923</v>
      </c>
      <c r="B447" s="3">
        <f t="shared" si="24"/>
        <v>8</v>
      </c>
      <c r="C447" s="12">
        <f t="shared" si="25"/>
        <v>45890</v>
      </c>
      <c r="D447" s="3" t="s">
        <v>7</v>
      </c>
      <c r="E447" s="3" t="s">
        <v>12</v>
      </c>
      <c r="F447" s="3">
        <v>0</v>
      </c>
      <c r="G447" s="4">
        <v>2.7777777722803876E-4</v>
      </c>
      <c r="H447" s="13" t="str" cm="1">
        <f t="array" ref="H447">IF(AND(E447&lt;&gt;"",OR(D447="완충",D447="충전중"),D446="운행"),A447-IFERROR(INDEX(A$2:A446,MAX((E$2:E446=E447)*((D$2:D446="완충")+(D$2:D446="충전중"))*(ROW(E$2:E446)))-1),INDEX(A$2:A446,MATCH(E447,E$2:E446,0))),"")</f>
        <v/>
      </c>
    </row>
    <row r="448" spans="1:8" x14ac:dyDescent="0.3">
      <c r="A448" s="11">
        <v>45890.5780787037</v>
      </c>
      <c r="B448" s="3">
        <f t="shared" si="24"/>
        <v>8</v>
      </c>
      <c r="C448" s="12">
        <f t="shared" si="25"/>
        <v>45890</v>
      </c>
      <c r="D448" s="3" t="s">
        <v>7</v>
      </c>
      <c r="E448" s="3" t="s">
        <v>12</v>
      </c>
      <c r="F448" s="3">
        <v>54</v>
      </c>
      <c r="G448" s="4">
        <v>5.4398148495238274E-4</v>
      </c>
      <c r="H448" s="13" t="str" cm="1">
        <f t="array" ref="H448">IF(AND(E448&lt;&gt;"",OR(D448="완충",D448="충전중"),D447="운행"),A448-IFERROR(INDEX(A$2:A447,MAX((E$2:E447=E448)*((D$2:D447="완충")+(D$2:D447="충전중"))*(ROW(E$2:E447)))-1),INDEX(A$2:A447,MATCH(E448,E$2:E447,0))),"")</f>
        <v/>
      </c>
    </row>
    <row r="449" spans="1:8" x14ac:dyDescent="0.3">
      <c r="A449" s="11">
        <v>45890.578622685185</v>
      </c>
      <c r="B449" s="3">
        <f t="shared" si="24"/>
        <v>8</v>
      </c>
      <c r="C449" s="12">
        <f t="shared" si="25"/>
        <v>45890</v>
      </c>
      <c r="D449" s="3" t="s">
        <v>7</v>
      </c>
      <c r="E449" s="3" t="s">
        <v>12</v>
      </c>
      <c r="F449" s="3">
        <v>54</v>
      </c>
      <c r="G449" s="4">
        <v>2.6157407410209998E-3</v>
      </c>
      <c r="H449" s="13" t="str" cm="1">
        <f t="array" ref="H449">IF(AND(E449&lt;&gt;"",OR(D449="완충",D449="충전중"),D448="운행"),A449-IFERROR(INDEX(A$2:A448,MAX((E$2:E448=E449)*((D$2:D448="완충")+(D$2:D448="충전중"))*(ROW(E$2:E448)))-1),INDEX(A$2:A448,MATCH(E449,E$2:E448,0))),"")</f>
        <v/>
      </c>
    </row>
    <row r="450" spans="1:8" x14ac:dyDescent="0.3">
      <c r="A450" s="11">
        <v>45890.581238425926</v>
      </c>
      <c r="B450" s="3">
        <f t="shared" si="24"/>
        <v>8</v>
      </c>
      <c r="C450" s="12">
        <f t="shared" si="25"/>
        <v>45890</v>
      </c>
      <c r="D450" s="3" t="s">
        <v>7</v>
      </c>
      <c r="E450" s="3" t="s">
        <v>12</v>
      </c>
      <c r="F450" s="3">
        <v>54</v>
      </c>
      <c r="G450" s="4">
        <v>6.9444444452528842E-3</v>
      </c>
      <c r="H450" s="13" t="str" cm="1">
        <f t="array" ref="H450">IF(AND(E450&lt;&gt;"",OR(D450="완충",D450="충전중"),D449="운행"),A450-IFERROR(INDEX(A$2:A449,MAX((E$2:E449=E450)*((D$2:D449="완충")+(D$2:D449="충전중"))*(ROW(E$2:E449)))-1),INDEX(A$2:A449,MATCH(E450,E$2:E449,0))),"")</f>
        <v/>
      </c>
    </row>
    <row r="451" spans="1:8" x14ac:dyDescent="0.3">
      <c r="A451" s="11">
        <v>45890.588182870371</v>
      </c>
      <c r="B451" s="3">
        <f t="shared" ref="B451:B514" si="26">MONTH(A451)</f>
        <v>8</v>
      </c>
      <c r="C451" s="12">
        <f t="shared" ref="C451:C514" si="27">DATE(YEAR(A451),MONTH(A451),DAY(A451))</f>
        <v>45890</v>
      </c>
      <c r="D451" s="3" t="s">
        <v>7</v>
      </c>
      <c r="E451" s="3" t="s">
        <v>12</v>
      </c>
      <c r="F451" s="3">
        <v>53</v>
      </c>
      <c r="G451" s="4">
        <v>2.5810185179580003E-3</v>
      </c>
      <c r="H451" s="13" t="str" cm="1">
        <f t="array" ref="H451">IF(AND(E451&lt;&gt;"",OR(D451="완충",D451="충전중"),D450="운행"),A451-IFERROR(INDEX(A$2:A450,MAX((E$2:E450=E451)*((D$2:D450="완충")+(D$2:D450="충전중"))*(ROW(E$2:E450)))-1),INDEX(A$2:A450,MATCH(E451,E$2:E450,0))),"")</f>
        <v/>
      </c>
    </row>
    <row r="452" spans="1:8" x14ac:dyDescent="0.3">
      <c r="A452" s="11">
        <v>45890.590763888889</v>
      </c>
      <c r="B452" s="3">
        <f t="shared" si="26"/>
        <v>8</v>
      </c>
      <c r="C452" s="12">
        <f t="shared" si="27"/>
        <v>45890</v>
      </c>
      <c r="D452" s="3" t="s">
        <v>7</v>
      </c>
      <c r="E452" s="3" t="s">
        <v>12</v>
      </c>
      <c r="F452" s="3">
        <v>52</v>
      </c>
      <c r="G452" s="4">
        <v>0</v>
      </c>
      <c r="H452" s="13" t="str" cm="1">
        <f t="array" ref="H452">IF(AND(E452&lt;&gt;"",OR(D452="완충",D452="충전중"),D451="운행"),A452-IFERROR(INDEX(A$2:A451,MAX((E$2:E451=E452)*((D$2:D451="완충")+(D$2:D451="충전중"))*(ROW(E$2:E451)))-1),INDEX(A$2:A451,MATCH(E452,E$2:E451,0))),"")</f>
        <v/>
      </c>
    </row>
    <row r="453" spans="1:8" x14ac:dyDescent="0.3">
      <c r="A453" s="11">
        <v>45890.631388888891</v>
      </c>
      <c r="B453" s="3">
        <f t="shared" si="26"/>
        <v>8</v>
      </c>
      <c r="C453" s="12">
        <f t="shared" si="27"/>
        <v>45890</v>
      </c>
      <c r="D453" s="3" t="s">
        <v>7</v>
      </c>
      <c r="E453" s="3" t="s">
        <v>12</v>
      </c>
      <c r="F453" s="3">
        <v>54</v>
      </c>
      <c r="G453" s="4">
        <v>5.0925925461342558E-4</v>
      </c>
      <c r="H453" s="13" t="str" cm="1">
        <f t="array" ref="H453">IF(AND(E453&lt;&gt;"",OR(D453="완충",D453="충전중"),D452="운행"),A453-IFERROR(INDEX(A$2:A452,MAX((E$2:E452=E453)*((D$2:D452="완충")+(D$2:D452="충전중"))*(ROW(E$2:E452)))-1),INDEX(A$2:A452,MATCH(E453,E$2:E452,0))),"")</f>
        <v/>
      </c>
    </row>
    <row r="454" spans="1:8" x14ac:dyDescent="0.3">
      <c r="A454" s="11">
        <v>45890.631898148145</v>
      </c>
      <c r="B454" s="3">
        <f t="shared" si="26"/>
        <v>8</v>
      </c>
      <c r="C454" s="12">
        <f t="shared" si="27"/>
        <v>45890</v>
      </c>
      <c r="D454" s="3" t="s">
        <v>7</v>
      </c>
      <c r="E454" s="3" t="s">
        <v>12</v>
      </c>
      <c r="F454" s="3">
        <v>53</v>
      </c>
      <c r="G454" s="4">
        <v>1.1111111161881126E-3</v>
      </c>
      <c r="H454" s="13" t="str" cm="1">
        <f t="array" ref="H454">IF(AND(E454&lt;&gt;"",OR(D454="완충",D454="충전중"),D453="운행"),A454-IFERROR(INDEX(A$2:A453,MAX((E$2:E453=E454)*((D$2:D453="완충")+(D$2:D453="충전중"))*(ROW(E$2:E453)))-1),INDEX(A$2:A453,MATCH(E454,E$2:E453,0))),"")</f>
        <v/>
      </c>
    </row>
    <row r="455" spans="1:8" x14ac:dyDescent="0.3">
      <c r="A455" s="11">
        <v>45890.633009259262</v>
      </c>
      <c r="B455" s="3">
        <f t="shared" si="26"/>
        <v>8</v>
      </c>
      <c r="C455" s="12">
        <f t="shared" si="27"/>
        <v>45890</v>
      </c>
      <c r="D455" s="3" t="s">
        <v>7</v>
      </c>
      <c r="E455" s="3" t="s">
        <v>12</v>
      </c>
      <c r="F455" s="3">
        <v>53</v>
      </c>
      <c r="G455" s="4">
        <v>0</v>
      </c>
      <c r="H455" s="13" t="str" cm="1">
        <f t="array" ref="H455">IF(AND(E455&lt;&gt;"",OR(D455="완충",D455="충전중"),D454="운행"),A455-IFERROR(INDEX(A$2:A454,MAX((E$2:E454=E455)*((D$2:D454="완충")+(D$2:D454="충전중"))*(ROW(E$2:E454)))-1),INDEX(A$2:A454,MATCH(E455,E$2:E454,0))),"")</f>
        <v/>
      </c>
    </row>
    <row r="456" spans="1:8" x14ac:dyDescent="0.3">
      <c r="A456" s="11">
        <v>45890.670266203706</v>
      </c>
      <c r="B456" s="3">
        <f t="shared" si="26"/>
        <v>8</v>
      </c>
      <c r="C456" s="12">
        <f t="shared" si="27"/>
        <v>45890</v>
      </c>
      <c r="D456" s="3" t="s">
        <v>7</v>
      </c>
      <c r="E456" s="3" t="s">
        <v>12</v>
      </c>
      <c r="F456" s="3">
        <v>53</v>
      </c>
      <c r="G456" s="4">
        <v>5.4398147767642513E-4</v>
      </c>
      <c r="H456" s="13" t="str" cm="1">
        <f t="array" ref="H456">IF(AND(E456&lt;&gt;"",OR(D456="완충",D456="충전중"),D455="운행"),A456-IFERROR(INDEX(A$2:A455,MAX((E$2:E455=E456)*((D$2:D455="완충")+(D$2:D455="충전중"))*(ROW(E$2:E455)))-1),INDEX(A$2:A455,MATCH(E456,E$2:E455,0))),"")</f>
        <v/>
      </c>
    </row>
    <row r="457" spans="1:8" x14ac:dyDescent="0.3">
      <c r="A457" s="11">
        <v>45890.670810185184</v>
      </c>
      <c r="B457" s="3">
        <f t="shared" si="26"/>
        <v>8</v>
      </c>
      <c r="C457" s="12">
        <f t="shared" si="27"/>
        <v>45890</v>
      </c>
      <c r="D457" s="3" t="s">
        <v>7</v>
      </c>
      <c r="E457" s="3" t="s">
        <v>12</v>
      </c>
      <c r="F457" s="3">
        <v>51</v>
      </c>
      <c r="G457" s="4">
        <v>2.7777777795563452E-3</v>
      </c>
      <c r="H457" s="13" t="str" cm="1">
        <f t="array" ref="H457">IF(AND(E457&lt;&gt;"",OR(D457="완충",D457="충전중"),D456="운행"),A457-IFERROR(INDEX(A$2:A456,MAX((E$2:E456=E457)*((D$2:D456="완충")+(D$2:D456="충전중"))*(ROW(E$2:E456)))-1),INDEX(A$2:A456,MATCH(E457,E$2:E456,0))),"")</f>
        <v/>
      </c>
    </row>
    <row r="458" spans="1:8" x14ac:dyDescent="0.3">
      <c r="A458" s="11">
        <v>45890.673587962963</v>
      </c>
      <c r="B458" s="3">
        <f t="shared" si="26"/>
        <v>8</v>
      </c>
      <c r="C458" s="12">
        <f t="shared" si="27"/>
        <v>45890</v>
      </c>
      <c r="D458" s="3" t="s">
        <v>7</v>
      </c>
      <c r="E458" s="3" t="s">
        <v>12</v>
      </c>
      <c r="F458" s="3">
        <v>54</v>
      </c>
      <c r="G458" s="4">
        <v>5.9027777751907706E-3</v>
      </c>
      <c r="H458" s="13" t="str" cm="1">
        <f t="array" ref="H458">IF(AND(E458&lt;&gt;"",OR(D458="완충",D458="충전중"),D457="운행"),A458-IFERROR(INDEX(A$2:A457,MAX((E$2:E457=E458)*((D$2:D457="완충")+(D$2:D457="충전중"))*(ROW(E$2:E457)))-1),INDEX(A$2:A457,MATCH(E458,E$2:E457,0))),"")</f>
        <v/>
      </c>
    </row>
    <row r="459" spans="1:8" x14ac:dyDescent="0.3">
      <c r="A459" s="11">
        <v>45890.679490740738</v>
      </c>
      <c r="B459" s="3">
        <f t="shared" si="26"/>
        <v>8</v>
      </c>
      <c r="C459" s="12">
        <f t="shared" si="27"/>
        <v>45890</v>
      </c>
      <c r="D459" s="3" t="s">
        <v>7</v>
      </c>
      <c r="E459" s="3" t="s">
        <v>12</v>
      </c>
      <c r="F459" s="3">
        <v>52</v>
      </c>
      <c r="G459" s="4">
        <v>0</v>
      </c>
      <c r="H459" s="13" t="str" cm="1">
        <f t="array" ref="H459">IF(AND(E459&lt;&gt;"",OR(D459="완충",D459="충전중"),D458="운행"),A459-IFERROR(INDEX(A$2:A458,MAX((E$2:E458=E459)*((D$2:D458="완충")+(D$2:D458="충전중"))*(ROW(E$2:E458)))-1),INDEX(A$2:A458,MATCH(E459,E$2:E458,0))),"")</f>
        <v/>
      </c>
    </row>
    <row r="460" spans="1:8" x14ac:dyDescent="0.3">
      <c r="A460" s="11">
        <v>45890.690150462964</v>
      </c>
      <c r="B460" s="3">
        <f t="shared" si="26"/>
        <v>8</v>
      </c>
      <c r="C460" s="12">
        <f t="shared" si="27"/>
        <v>45890</v>
      </c>
      <c r="D460" s="3" t="s">
        <v>7</v>
      </c>
      <c r="E460" s="3" t="s">
        <v>12</v>
      </c>
      <c r="F460" s="3">
        <v>54</v>
      </c>
      <c r="G460" s="4">
        <v>0</v>
      </c>
      <c r="H460" s="13" t="str" cm="1">
        <f t="array" ref="H460">IF(AND(E460&lt;&gt;"",OR(D460="완충",D460="충전중"),D459="운행"),A460-IFERROR(INDEX(A$2:A459,MAX((E$2:E459=E460)*((D$2:D459="완충")+(D$2:D459="충전중"))*(ROW(E$2:E459)))-1),INDEX(A$2:A459,MATCH(E460,E$2:E459,0))),"")</f>
        <v/>
      </c>
    </row>
    <row r="461" spans="1:8" x14ac:dyDescent="0.3">
      <c r="A461" s="11">
        <v>45890.701886574076</v>
      </c>
      <c r="B461" s="3">
        <f t="shared" si="26"/>
        <v>8</v>
      </c>
      <c r="C461" s="12">
        <f t="shared" si="27"/>
        <v>45890</v>
      </c>
      <c r="D461" s="3" t="s">
        <v>7</v>
      </c>
      <c r="E461" s="3" t="s">
        <v>12</v>
      </c>
      <c r="F461" s="3">
        <v>52</v>
      </c>
      <c r="G461" s="4">
        <v>1.5972222172422335E-3</v>
      </c>
      <c r="H461" s="13" t="str" cm="1">
        <f t="array" ref="H461">IF(AND(E461&lt;&gt;"",OR(D461="완충",D461="충전중"),D460="운행"),A461-IFERROR(INDEX(A$2:A460,MAX((E$2:E460=E461)*((D$2:D460="완충")+(D$2:D460="충전중"))*(ROW(E$2:E460)))-1),INDEX(A$2:A460,MATCH(E461,E$2:E460,0))),"")</f>
        <v/>
      </c>
    </row>
    <row r="462" spans="1:8" x14ac:dyDescent="0.3">
      <c r="A462" s="11">
        <v>45890.703483796293</v>
      </c>
      <c r="B462" s="3">
        <f t="shared" si="26"/>
        <v>8</v>
      </c>
      <c r="C462" s="12">
        <f t="shared" si="27"/>
        <v>45890</v>
      </c>
      <c r="D462" s="3" t="s">
        <v>7</v>
      </c>
      <c r="E462" s="3" t="s">
        <v>12</v>
      </c>
      <c r="F462" s="3">
        <v>52</v>
      </c>
      <c r="G462" s="4">
        <v>0</v>
      </c>
      <c r="H462" s="13" t="str" cm="1">
        <f t="array" ref="H462">IF(AND(E462&lt;&gt;"",OR(D462="완충",D462="충전중"),D461="운행"),A462-IFERROR(INDEX(A$2:A461,MAX((E$2:E461=E462)*((D$2:D461="완충")+(D$2:D461="충전중"))*(ROW(E$2:E461)))-1),INDEX(A$2:A461,MATCH(E462,E$2:E461,0))),"")</f>
        <v/>
      </c>
    </row>
    <row r="463" spans="1:8" x14ac:dyDescent="0.3">
      <c r="A463" s="11">
        <v>45890.71434027778</v>
      </c>
      <c r="B463" s="3">
        <f t="shared" si="26"/>
        <v>8</v>
      </c>
      <c r="C463" s="12">
        <f t="shared" si="27"/>
        <v>45890</v>
      </c>
      <c r="D463" s="3" t="s">
        <v>7</v>
      </c>
      <c r="E463" s="3" t="s">
        <v>12</v>
      </c>
      <c r="F463" s="3">
        <v>52</v>
      </c>
      <c r="G463" s="4">
        <v>2.3148148102336563E-3</v>
      </c>
      <c r="H463" s="13" t="str" cm="1">
        <f t="array" ref="H463">IF(AND(E463&lt;&gt;"",OR(D463="완충",D463="충전중"),D462="운행"),A463-IFERROR(INDEX(A$2:A462,MAX((E$2:E462=E463)*((D$2:D462="완충")+(D$2:D462="충전중"))*(ROW(E$2:E462)))-1),INDEX(A$2:A462,MATCH(E463,E$2:E462,0))),"")</f>
        <v/>
      </c>
    </row>
    <row r="464" spans="1:8" x14ac:dyDescent="0.3">
      <c r="A464" s="11">
        <v>45890.71665509259</v>
      </c>
      <c r="B464" s="3">
        <f t="shared" si="26"/>
        <v>8</v>
      </c>
      <c r="C464" s="12">
        <f t="shared" si="27"/>
        <v>45890</v>
      </c>
      <c r="D464" s="3" t="s">
        <v>7</v>
      </c>
      <c r="E464" s="3" t="s">
        <v>12</v>
      </c>
      <c r="F464" s="3">
        <v>51</v>
      </c>
      <c r="G464" s="4">
        <v>2.7777777795563452E-3</v>
      </c>
      <c r="H464" s="13" t="str" cm="1">
        <f t="array" ref="H464">IF(AND(E464&lt;&gt;"",OR(D464="완충",D464="충전중"),D463="운행"),A464-IFERROR(INDEX(A$2:A463,MAX((E$2:E463=E464)*((D$2:D463="완충")+(D$2:D463="충전중"))*(ROW(E$2:E463)))-1),INDEX(A$2:A463,MATCH(E464,E$2:E463,0))),"")</f>
        <v/>
      </c>
    </row>
    <row r="465" spans="1:10" x14ac:dyDescent="0.3">
      <c r="A465" s="11">
        <v>45890.71943287037</v>
      </c>
      <c r="B465" s="3">
        <f t="shared" si="26"/>
        <v>8</v>
      </c>
      <c r="C465" s="12">
        <f t="shared" si="27"/>
        <v>45890</v>
      </c>
      <c r="D465" s="3" t="s">
        <v>7</v>
      </c>
      <c r="E465" s="3" t="s">
        <v>12</v>
      </c>
      <c r="F465" s="3">
        <v>51</v>
      </c>
      <c r="G465" s="4">
        <v>2.6041666642413475E-3</v>
      </c>
      <c r="H465" s="13" t="str" cm="1">
        <f t="array" ref="H465">IF(AND(E465&lt;&gt;"",OR(D465="완충",D465="충전중"),D464="운행"),A465-IFERROR(INDEX(A$2:A464,MAX((E$2:E464=E465)*((D$2:D464="완충")+(D$2:D464="충전중"))*(ROW(E$2:E464)))-1),INDEX(A$2:A464,MATCH(E465,E$2:E464,0))),"")</f>
        <v/>
      </c>
    </row>
    <row r="466" spans="1:10" x14ac:dyDescent="0.3">
      <c r="A466" s="11">
        <v>45890.722037037034</v>
      </c>
      <c r="B466" s="3">
        <f t="shared" si="26"/>
        <v>8</v>
      </c>
      <c r="C466" s="12">
        <f t="shared" si="27"/>
        <v>45890</v>
      </c>
      <c r="D466" s="3" t="s">
        <v>7</v>
      </c>
      <c r="E466" s="3" t="s">
        <v>12</v>
      </c>
      <c r="F466" s="3">
        <v>50</v>
      </c>
      <c r="G466" s="4">
        <v>3.4143518569180742E-3</v>
      </c>
      <c r="H466" s="13" t="str" cm="1">
        <f t="array" ref="H466">IF(AND(E466&lt;&gt;"",OR(D466="완충",D466="충전중"),D465="운행"),A466-IFERROR(INDEX(A$2:A465,MAX((E$2:E465=E466)*((D$2:D465="완충")+(D$2:D465="충전중"))*(ROW(E$2:E465)))-1),INDEX(A$2:A465,MATCH(E466,E$2:E465,0))),"")</f>
        <v/>
      </c>
    </row>
    <row r="467" spans="1:10" x14ac:dyDescent="0.3">
      <c r="A467" s="11">
        <v>45890.725451388891</v>
      </c>
      <c r="B467" s="3">
        <f t="shared" si="26"/>
        <v>8</v>
      </c>
      <c r="C467" s="12">
        <f t="shared" si="27"/>
        <v>45890</v>
      </c>
      <c r="D467" s="3" t="s">
        <v>7</v>
      </c>
      <c r="E467" s="3" t="s">
        <v>12</v>
      </c>
      <c r="F467" s="3">
        <v>50</v>
      </c>
      <c r="G467" s="4">
        <v>5.9027777751907706E-3</v>
      </c>
      <c r="H467" s="13" t="str" cm="1">
        <f t="array" ref="H467">IF(AND(E467&lt;&gt;"",OR(D467="완충",D467="충전중"),D466="운행"),A467-IFERROR(INDEX(A$2:A466,MAX((E$2:E466=E467)*((D$2:D466="완충")+(D$2:D466="충전중"))*(ROW(E$2:E466)))-1),INDEX(A$2:A466,MATCH(E467,E$2:E466,0))),"")</f>
        <v/>
      </c>
    </row>
    <row r="468" spans="1:10" x14ac:dyDescent="0.3">
      <c r="A468" s="11">
        <v>45890.731354166666</v>
      </c>
      <c r="B468" s="3">
        <f t="shared" si="26"/>
        <v>8</v>
      </c>
      <c r="C468" s="12">
        <f t="shared" si="27"/>
        <v>45890</v>
      </c>
      <c r="D468" s="3" t="s">
        <v>7</v>
      </c>
      <c r="E468" s="3" t="s">
        <v>12</v>
      </c>
      <c r="F468" s="3">
        <v>48</v>
      </c>
      <c r="G468" s="4">
        <v>0</v>
      </c>
      <c r="H468" s="13" t="str" cm="1">
        <f t="array" ref="H468">IF(AND(E468&lt;&gt;"",OR(D468="완충",D468="충전중"),D467="운행"),A468-IFERROR(INDEX(A$2:A467,MAX((E$2:E467=E468)*((D$2:D467="완충")+(D$2:D467="충전중"))*(ROW(E$2:E467)))-1),INDEX(A$2:A467,MATCH(E468,E$2:E467,0))),"")</f>
        <v/>
      </c>
    </row>
    <row r="469" spans="1:10" x14ac:dyDescent="0.3">
      <c r="A469" s="11">
        <v>45891.370081018518</v>
      </c>
      <c r="B469" s="3">
        <f t="shared" si="26"/>
        <v>8</v>
      </c>
      <c r="C469" s="12">
        <f t="shared" si="27"/>
        <v>45891</v>
      </c>
      <c r="D469" s="3" t="s">
        <v>8</v>
      </c>
      <c r="E469" s="3" t="s">
        <v>12</v>
      </c>
      <c r="F469" s="3">
        <v>52</v>
      </c>
      <c r="G469" s="4">
        <v>6.2152777754818089E-3</v>
      </c>
      <c r="H469" s="13" cm="1">
        <f t="array" ref="H469">IF(AND(E469&lt;&gt;"",OR(D469="완충",D469="충전중"),D468="운행"),A469-IFERROR(INDEX(A$2:A468,MAX((E$2:E468=E469)*((D$2:D468="완충")+(D$2:D468="충전중"))*(ROW(E$2:E468)))-1),INDEX(A$2:A468,MATCH(E469,E$2:E468,0))),"")</f>
        <v>1.9750578703678912</v>
      </c>
      <c r="J469" s="13">
        <f>A469-A384</f>
        <v>1.9750578703678912</v>
      </c>
    </row>
    <row r="470" spans="1:10" x14ac:dyDescent="0.3">
      <c r="A470" s="11">
        <v>45891.376296296294</v>
      </c>
      <c r="B470" s="3">
        <f t="shared" si="26"/>
        <v>8</v>
      </c>
      <c r="C470" s="12">
        <f t="shared" si="27"/>
        <v>45891</v>
      </c>
      <c r="D470" s="3" t="s">
        <v>8</v>
      </c>
      <c r="E470" s="3" t="s">
        <v>12</v>
      </c>
      <c r="F470" s="3">
        <v>52</v>
      </c>
      <c r="G470" s="4">
        <v>6.9560185220325366E-3</v>
      </c>
      <c r="H470" s="13" t="str" cm="1">
        <f t="array" ref="H470">IF(AND(E470&lt;&gt;"",OR(D470="완충",D470="충전중"),D469="운행"),A470-IFERROR(INDEX(A$2:A469,MAX((E$2:E469=E470)*((D$2:D469="완충")+(D$2:D469="충전중"))*(ROW(E$2:E469)))-1),INDEX(A$2:A469,MATCH(E470,E$2:E469,0))),"")</f>
        <v/>
      </c>
    </row>
    <row r="471" spans="1:10" x14ac:dyDescent="0.3">
      <c r="A471" s="11">
        <v>45891.383252314816</v>
      </c>
      <c r="B471" s="3">
        <f t="shared" si="26"/>
        <v>8</v>
      </c>
      <c r="C471" s="12">
        <f t="shared" si="27"/>
        <v>45891</v>
      </c>
      <c r="D471" s="3" t="s">
        <v>8</v>
      </c>
      <c r="E471" s="3" t="s">
        <v>12</v>
      </c>
      <c r="F471" s="3">
        <v>52</v>
      </c>
      <c r="G471" s="4">
        <v>6.9444444452528842E-3</v>
      </c>
      <c r="H471" s="13" t="str" cm="1">
        <f t="array" ref="H471">IF(AND(E471&lt;&gt;"",OR(D471="완충",D471="충전중"),D470="운행"),A471-IFERROR(INDEX(A$2:A470,MAX((E$2:E470=E471)*((D$2:D470="완충")+(D$2:D470="충전중"))*(ROW(E$2:E470)))-1),INDEX(A$2:A470,MATCH(E471,E$2:E470,0))),"")</f>
        <v/>
      </c>
    </row>
    <row r="472" spans="1:10" x14ac:dyDescent="0.3">
      <c r="A472" s="11">
        <v>45891.390196759261</v>
      </c>
      <c r="B472" s="3">
        <f t="shared" si="26"/>
        <v>8</v>
      </c>
      <c r="C472" s="12">
        <f t="shared" si="27"/>
        <v>45891</v>
      </c>
      <c r="D472" s="3" t="s">
        <v>8</v>
      </c>
      <c r="E472" s="3" t="s">
        <v>12</v>
      </c>
      <c r="F472" s="3">
        <v>52</v>
      </c>
      <c r="G472" s="4">
        <v>4.398148157633841E-4</v>
      </c>
      <c r="H472" s="13" t="str" cm="1">
        <f t="array" ref="H472">IF(AND(E472&lt;&gt;"",OR(D472="완충",D472="충전중"),D471="운행"),A472-IFERROR(INDEX(A$2:A471,MAX((E$2:E471=E472)*((D$2:D471="완충")+(D$2:D471="충전중"))*(ROW(E$2:E471)))-1),INDEX(A$2:A471,MATCH(E472,E$2:E471,0))),"")</f>
        <v/>
      </c>
    </row>
    <row r="473" spans="1:10" x14ac:dyDescent="0.3">
      <c r="A473" s="11">
        <v>45891.390636574077</v>
      </c>
      <c r="B473" s="3">
        <f t="shared" si="26"/>
        <v>8</v>
      </c>
      <c r="C473" s="12">
        <f t="shared" si="27"/>
        <v>45891</v>
      </c>
      <c r="D473" s="3" t="s">
        <v>8</v>
      </c>
      <c r="E473" s="3" t="s">
        <v>12</v>
      </c>
      <c r="F473" s="3">
        <v>52</v>
      </c>
      <c r="G473" s="4">
        <v>2.6851851798710413E-3</v>
      </c>
      <c r="H473" s="13" t="str" cm="1">
        <f t="array" ref="H473">IF(AND(E473&lt;&gt;"",OR(D473="완충",D473="충전중"),D472="운행"),A473-IFERROR(INDEX(A$2:A472,MAX((E$2:E472=E473)*((D$2:D472="완충")+(D$2:D472="충전중"))*(ROW(E$2:E472)))-1),INDEX(A$2:A472,MATCH(E473,E$2:E472,0))),"")</f>
        <v/>
      </c>
    </row>
    <row r="474" spans="1:10" x14ac:dyDescent="0.3">
      <c r="A474" s="11">
        <v>45891.393321759257</v>
      </c>
      <c r="B474" s="3">
        <f t="shared" si="26"/>
        <v>8</v>
      </c>
      <c r="C474" s="12">
        <f t="shared" si="27"/>
        <v>45891</v>
      </c>
      <c r="D474" s="3" t="s">
        <v>8</v>
      </c>
      <c r="E474" s="3" t="s">
        <v>12</v>
      </c>
      <c r="F474" s="3">
        <v>52</v>
      </c>
      <c r="G474" s="4">
        <v>6.9444444452528842E-3</v>
      </c>
      <c r="H474" s="13" t="str" cm="1">
        <f t="array" ref="H474">IF(AND(E474&lt;&gt;"",OR(D474="완충",D474="충전중"),D473="운행"),A474-IFERROR(INDEX(A$2:A473,MAX((E$2:E473=E474)*((D$2:D473="완충")+(D$2:D473="충전중"))*(ROW(E$2:E473)))-1),INDEX(A$2:A473,MATCH(E474,E$2:E473,0))),"")</f>
        <v/>
      </c>
    </row>
    <row r="475" spans="1:10" x14ac:dyDescent="0.3">
      <c r="A475" s="11">
        <v>45891.400266203702</v>
      </c>
      <c r="B475" s="3">
        <f t="shared" si="26"/>
        <v>8</v>
      </c>
      <c r="C475" s="12">
        <f t="shared" si="27"/>
        <v>45891</v>
      </c>
      <c r="D475" s="3" t="s">
        <v>8</v>
      </c>
      <c r="E475" s="3" t="s">
        <v>12</v>
      </c>
      <c r="F475" s="3">
        <v>52</v>
      </c>
      <c r="G475" s="4">
        <v>4.7222222274285741E-3</v>
      </c>
      <c r="H475" s="13" t="str" cm="1">
        <f t="array" ref="H475">IF(AND(E475&lt;&gt;"",OR(D475="완충",D475="충전중"),D474="운행"),A475-IFERROR(INDEX(A$2:A474,MAX((E$2:E474=E475)*((D$2:D474="완충")+(D$2:D474="충전중"))*(ROW(E$2:E474)))-1),INDEX(A$2:A474,MATCH(E475,E$2:E474,0))),"")</f>
        <v/>
      </c>
    </row>
    <row r="476" spans="1:10" x14ac:dyDescent="0.3">
      <c r="A476" s="11">
        <v>45891.404988425929</v>
      </c>
      <c r="B476" s="3">
        <f t="shared" si="26"/>
        <v>8</v>
      </c>
      <c r="C476" s="12">
        <f t="shared" si="27"/>
        <v>45891</v>
      </c>
      <c r="D476" s="3" t="s">
        <v>8</v>
      </c>
      <c r="E476" s="3" t="s">
        <v>12</v>
      </c>
      <c r="F476" s="3">
        <v>52</v>
      </c>
      <c r="G476" s="4">
        <v>6.4814814686542377E-4</v>
      </c>
      <c r="H476" s="13" t="str" cm="1">
        <f t="array" ref="H476">IF(AND(E476&lt;&gt;"",OR(D476="완충",D476="충전중"),D475="운행"),A476-IFERROR(INDEX(A$2:A475,MAX((E$2:E475=E476)*((D$2:D475="완충")+(D$2:D475="충전중"))*(ROW(E$2:E475)))-1),INDEX(A$2:A475,MATCH(E476,E$2:E475,0))),"")</f>
        <v/>
      </c>
    </row>
    <row r="477" spans="1:10" x14ac:dyDescent="0.3">
      <c r="A477" s="11">
        <v>45891.405636574076</v>
      </c>
      <c r="B477" s="3">
        <f t="shared" si="26"/>
        <v>8</v>
      </c>
      <c r="C477" s="12">
        <f t="shared" si="27"/>
        <v>45891</v>
      </c>
      <c r="D477" s="3" t="s">
        <v>7</v>
      </c>
      <c r="E477" s="3" t="s">
        <v>12</v>
      </c>
      <c r="F477" s="3">
        <v>51</v>
      </c>
      <c r="G477" s="4">
        <v>4.9999999973806553E-3</v>
      </c>
      <c r="H477" s="13" t="str" cm="1">
        <f t="array" ref="H477">IF(AND(E477&lt;&gt;"",OR(D477="완충",D477="충전중"),D476="운행"),A477-IFERROR(INDEX(A$2:A476,MAX((E$2:E476=E477)*((D$2:D476="완충")+(D$2:D476="충전중"))*(ROW(E$2:E476)))-1),INDEX(A$2:A476,MATCH(E477,E$2:E476,0))),"")</f>
        <v/>
      </c>
    </row>
    <row r="478" spans="1:10" x14ac:dyDescent="0.3">
      <c r="A478" s="11">
        <v>45891.410636574074</v>
      </c>
      <c r="B478" s="3">
        <f t="shared" si="26"/>
        <v>8</v>
      </c>
      <c r="C478" s="12">
        <f t="shared" si="27"/>
        <v>45891</v>
      </c>
      <c r="D478" s="3" t="s">
        <v>8</v>
      </c>
      <c r="E478" s="3" t="s">
        <v>12</v>
      </c>
      <c r="F478" s="3">
        <v>51</v>
      </c>
      <c r="G478" s="4">
        <v>2.7777777795563452E-3</v>
      </c>
      <c r="H478" s="13" cm="1">
        <f t="array" ref="H478">IF(AND(E478&lt;&gt;"",OR(D478="완충",D478="충전중"),D477="운행"),A478-IFERROR(INDEX(A$2:A477,MAX((E$2:E477=E478)*((D$2:D477="완충")+(D$2:D477="충전중"))*(ROW(E$2:E477)))-1),INDEX(A$2:A477,MATCH(E478,E$2:E477,0))),"")</f>
        <v>5.648148144246079E-3</v>
      </c>
      <c r="J478" s="13">
        <f>A478-A476</f>
        <v>5.648148144246079E-3</v>
      </c>
    </row>
    <row r="479" spans="1:10" x14ac:dyDescent="0.3">
      <c r="A479" s="11">
        <v>45891.413414351853</v>
      </c>
      <c r="B479" s="3">
        <f t="shared" si="26"/>
        <v>8</v>
      </c>
      <c r="C479" s="12">
        <f t="shared" si="27"/>
        <v>45891</v>
      </c>
      <c r="D479" s="3" t="s">
        <v>8</v>
      </c>
      <c r="E479" s="3" t="s">
        <v>12</v>
      </c>
      <c r="F479" s="3">
        <v>51</v>
      </c>
      <c r="G479" s="4">
        <v>0</v>
      </c>
      <c r="H479" s="13" t="str" cm="1">
        <f t="array" ref="H479">IF(AND(E479&lt;&gt;"",OR(D479="완충",D479="충전중"),D478="운행"),A479-IFERROR(INDEX(A$2:A478,MAX((E$2:E478=E479)*((D$2:D478="완충")+(D$2:D478="충전중"))*(ROW(E$2:E478)))-1),INDEX(A$2:A478,MATCH(E479,E$2:E478,0))),"")</f>
        <v/>
      </c>
    </row>
    <row r="480" spans="1:10" x14ac:dyDescent="0.3">
      <c r="A480" s="11">
        <v>45891.427106481482</v>
      </c>
      <c r="B480" s="3">
        <f t="shared" si="26"/>
        <v>8</v>
      </c>
      <c r="C480" s="12">
        <f t="shared" si="27"/>
        <v>45891</v>
      </c>
      <c r="D480" s="3" t="s">
        <v>8</v>
      </c>
      <c r="E480" s="3" t="s">
        <v>12</v>
      </c>
      <c r="F480" s="3">
        <v>52</v>
      </c>
      <c r="G480" s="4">
        <v>6.2731481448281556E-3</v>
      </c>
      <c r="H480" s="13" t="str" cm="1">
        <f t="array" ref="H480">IF(AND(E480&lt;&gt;"",OR(D480="완충",D480="충전중"),D479="운행"),A480-IFERROR(INDEX(A$2:A479,MAX((E$2:E479=E480)*((D$2:D479="완충")+(D$2:D479="충전중"))*(ROW(E$2:E479)))-1),INDEX(A$2:A479,MATCH(E480,E$2:E479,0))),"")</f>
        <v/>
      </c>
    </row>
    <row r="481" spans="1:8" x14ac:dyDescent="0.3">
      <c r="A481" s="11">
        <v>45891.433379629627</v>
      </c>
      <c r="B481" s="3">
        <f t="shared" si="26"/>
        <v>8</v>
      </c>
      <c r="C481" s="12">
        <f t="shared" si="27"/>
        <v>45891</v>
      </c>
      <c r="D481" s="3" t="s">
        <v>8</v>
      </c>
      <c r="E481" s="3" t="s">
        <v>12</v>
      </c>
      <c r="F481" s="3">
        <v>61</v>
      </c>
      <c r="G481" s="4">
        <v>6.8981481526861899E-3</v>
      </c>
      <c r="H481" s="13" t="str" cm="1">
        <f t="array" ref="H481">IF(AND(E481&lt;&gt;"",OR(D481="완충",D481="충전중"),D480="운행"),A481-IFERROR(INDEX(A$2:A480,MAX((E$2:E480=E481)*((D$2:D480="완충")+(D$2:D480="충전중"))*(ROW(E$2:E480)))-1),INDEX(A$2:A480,MATCH(E481,E$2:E480,0))),"")</f>
        <v/>
      </c>
    </row>
    <row r="482" spans="1:8" x14ac:dyDescent="0.3">
      <c r="A482" s="11">
        <v>45891.44027777778</v>
      </c>
      <c r="B482" s="3">
        <f t="shared" si="26"/>
        <v>8</v>
      </c>
      <c r="C482" s="12">
        <f t="shared" si="27"/>
        <v>45891</v>
      </c>
      <c r="D482" s="3" t="s">
        <v>8</v>
      </c>
      <c r="E482" s="3" t="s">
        <v>12</v>
      </c>
      <c r="F482" s="3">
        <v>69</v>
      </c>
      <c r="G482" s="4">
        <v>6.9444444452528842E-3</v>
      </c>
      <c r="H482" s="13" t="str" cm="1">
        <f t="array" ref="H482">IF(AND(E482&lt;&gt;"",OR(D482="완충",D482="충전중"),D481="운행"),A482-IFERROR(INDEX(A$2:A481,MAX((E$2:E481=E482)*((D$2:D481="완충")+(D$2:D481="충전중"))*(ROW(E$2:E481)))-1),INDEX(A$2:A481,MATCH(E482,E$2:E481,0))),"")</f>
        <v/>
      </c>
    </row>
    <row r="483" spans="1:8" x14ac:dyDescent="0.3">
      <c r="A483" s="11">
        <v>45891.447222222225</v>
      </c>
      <c r="B483" s="3">
        <f t="shared" si="26"/>
        <v>8</v>
      </c>
      <c r="C483" s="12">
        <f t="shared" si="27"/>
        <v>45891</v>
      </c>
      <c r="D483" s="3" t="s">
        <v>8</v>
      </c>
      <c r="E483" s="3" t="s">
        <v>12</v>
      </c>
      <c r="F483" s="3">
        <v>76</v>
      </c>
      <c r="G483" s="4">
        <v>6.9328703684732318E-3</v>
      </c>
      <c r="H483" s="13" t="str" cm="1">
        <f t="array" ref="H483">IF(AND(E483&lt;&gt;"",OR(D483="완충",D483="충전중"),D482="운행"),A483-IFERROR(INDEX(A$2:A482,MAX((E$2:E482=E483)*((D$2:D482="완충")+(D$2:D482="충전중"))*(ROW(E$2:E482)))-1),INDEX(A$2:A482,MATCH(E483,E$2:E482,0))),"")</f>
        <v/>
      </c>
    </row>
    <row r="484" spans="1:8" x14ac:dyDescent="0.3">
      <c r="A484" s="11">
        <v>45891.454155092593</v>
      </c>
      <c r="B484" s="3">
        <f t="shared" si="26"/>
        <v>8</v>
      </c>
      <c r="C484" s="12">
        <f t="shared" si="27"/>
        <v>45891</v>
      </c>
      <c r="D484" s="3" t="s">
        <v>8</v>
      </c>
      <c r="E484" s="3" t="s">
        <v>12</v>
      </c>
      <c r="F484" s="3">
        <v>83</v>
      </c>
      <c r="G484" s="4">
        <v>6.956018514756579E-3</v>
      </c>
      <c r="H484" s="13" t="str" cm="1">
        <f t="array" ref="H484">IF(AND(E484&lt;&gt;"",OR(D484="완충",D484="충전중"),D483="운행"),A484-IFERROR(INDEX(A$2:A483,MAX((E$2:E483=E484)*((D$2:D483="완충")+(D$2:D483="충전중"))*(ROW(E$2:E483)))-1),INDEX(A$2:A483,MATCH(E484,E$2:E483,0))),"")</f>
        <v/>
      </c>
    </row>
    <row r="485" spans="1:8" x14ac:dyDescent="0.3">
      <c r="A485" s="11">
        <v>45891.461111111108</v>
      </c>
      <c r="B485" s="3">
        <f t="shared" si="26"/>
        <v>8</v>
      </c>
      <c r="C485" s="12">
        <f t="shared" si="27"/>
        <v>45891</v>
      </c>
      <c r="D485" s="3" t="s">
        <v>8</v>
      </c>
      <c r="E485" s="3" t="s">
        <v>12</v>
      </c>
      <c r="F485" s="3">
        <v>90</v>
      </c>
      <c r="G485" s="4">
        <v>6.9444444452528842E-3</v>
      </c>
      <c r="H485" s="13" t="str" cm="1">
        <f t="array" ref="H485">IF(AND(E485&lt;&gt;"",OR(D485="완충",D485="충전중"),D484="운행"),A485-IFERROR(INDEX(A$2:A484,MAX((E$2:E484=E485)*((D$2:D484="완충")+(D$2:D484="충전중"))*(ROW(E$2:E484)))-1),INDEX(A$2:A484,MATCH(E485,E$2:E484,0))),"")</f>
        <v/>
      </c>
    </row>
    <row r="486" spans="1:8" x14ac:dyDescent="0.3">
      <c r="A486" s="11">
        <v>45891.468055555553</v>
      </c>
      <c r="B486" s="3">
        <f t="shared" si="26"/>
        <v>8</v>
      </c>
      <c r="C486" s="12">
        <f t="shared" si="27"/>
        <v>45891</v>
      </c>
      <c r="D486" s="3" t="s">
        <v>8</v>
      </c>
      <c r="E486" s="3" t="s">
        <v>12</v>
      </c>
      <c r="F486" s="3">
        <v>96</v>
      </c>
      <c r="G486" s="4">
        <v>6.9444444452528842E-3</v>
      </c>
      <c r="H486" s="13" t="str" cm="1">
        <f t="array" ref="H486">IF(AND(E486&lt;&gt;"",OR(D486="완충",D486="충전중"),D485="운행"),A486-IFERROR(INDEX(A$2:A485,MAX((E$2:E485=E486)*((D$2:D485="완충")+(D$2:D485="충전중"))*(ROW(E$2:E485)))-1),INDEX(A$2:A485,MATCH(E486,E$2:E485,0))),"")</f>
        <v/>
      </c>
    </row>
    <row r="487" spans="1:8" x14ac:dyDescent="0.3">
      <c r="A487" s="11">
        <v>45891.474999999999</v>
      </c>
      <c r="B487" s="3">
        <f t="shared" si="26"/>
        <v>8</v>
      </c>
      <c r="C487" s="12">
        <f t="shared" si="27"/>
        <v>45891</v>
      </c>
      <c r="D487" s="3" t="s">
        <v>9</v>
      </c>
      <c r="E487" s="3" t="s">
        <v>12</v>
      </c>
      <c r="F487" s="3">
        <v>100</v>
      </c>
      <c r="G487" s="4">
        <v>6.9444444452528842E-3</v>
      </c>
      <c r="H487" s="13" t="str" cm="1">
        <f t="array" ref="H487">IF(AND(E487&lt;&gt;"",OR(D487="완충",D487="충전중"),D486="운행"),A487-IFERROR(INDEX(A$2:A486,MAX((E$2:E486=E487)*((D$2:D486="완충")+(D$2:D486="충전중"))*(ROW(E$2:E486)))-1),INDEX(A$2:A486,MATCH(E487,E$2:E486,0))),"")</f>
        <v/>
      </c>
    </row>
    <row r="488" spans="1:8" x14ac:dyDescent="0.3">
      <c r="A488" s="11">
        <v>45891.481944444444</v>
      </c>
      <c r="B488" s="3">
        <f t="shared" si="26"/>
        <v>8</v>
      </c>
      <c r="C488" s="12">
        <f t="shared" si="27"/>
        <v>45891</v>
      </c>
      <c r="D488" s="3" t="s">
        <v>9</v>
      </c>
      <c r="E488" s="3" t="s">
        <v>12</v>
      </c>
      <c r="F488" s="3">
        <v>100</v>
      </c>
      <c r="G488" s="4">
        <v>6.9444444452528842E-3</v>
      </c>
      <c r="H488" s="13" t="str" cm="1">
        <f t="array" ref="H488">IF(AND(E488&lt;&gt;"",OR(D488="완충",D488="충전중"),D487="운행"),A488-IFERROR(INDEX(A$2:A487,MAX((E$2:E487=E488)*((D$2:D487="완충")+(D$2:D487="충전중"))*(ROW(E$2:E487)))-1),INDEX(A$2:A487,MATCH(E488,E$2:E487,0))),"")</f>
        <v/>
      </c>
    </row>
    <row r="489" spans="1:8" x14ac:dyDescent="0.3">
      <c r="A489" s="11">
        <v>45891.488888888889</v>
      </c>
      <c r="B489" s="3">
        <f t="shared" si="26"/>
        <v>8</v>
      </c>
      <c r="C489" s="12">
        <f t="shared" si="27"/>
        <v>45891</v>
      </c>
      <c r="D489" s="3" t="s">
        <v>9</v>
      </c>
      <c r="E489" s="3" t="s">
        <v>12</v>
      </c>
      <c r="F489" s="3">
        <v>100</v>
      </c>
      <c r="G489" s="4">
        <v>6.9444444452528842E-3</v>
      </c>
      <c r="H489" s="13" t="str" cm="1">
        <f t="array" ref="H489">IF(AND(E489&lt;&gt;"",OR(D489="완충",D489="충전중"),D488="운행"),A489-IFERROR(INDEX(A$2:A488,MAX((E$2:E488=E489)*((D$2:D488="완충")+(D$2:D488="충전중"))*(ROW(E$2:E488)))-1),INDEX(A$2:A488,MATCH(E489,E$2:E488,0))),"")</f>
        <v/>
      </c>
    </row>
    <row r="490" spans="1:8" x14ac:dyDescent="0.3">
      <c r="A490" s="11">
        <v>45891.495833333334</v>
      </c>
      <c r="B490" s="3">
        <f t="shared" si="26"/>
        <v>8</v>
      </c>
      <c r="C490" s="12">
        <f t="shared" si="27"/>
        <v>45891</v>
      </c>
      <c r="D490" s="3" t="s">
        <v>9</v>
      </c>
      <c r="E490" s="3" t="s">
        <v>12</v>
      </c>
      <c r="F490" s="3">
        <v>100</v>
      </c>
      <c r="G490" s="4">
        <v>6.9444444452528842E-3</v>
      </c>
      <c r="H490" s="13" t="str" cm="1">
        <f t="array" ref="H490">IF(AND(E490&lt;&gt;"",OR(D490="완충",D490="충전중"),D489="운행"),A490-IFERROR(INDEX(A$2:A489,MAX((E$2:E489=E490)*((D$2:D489="완충")+(D$2:D489="충전중"))*(ROW(E$2:E489)))-1),INDEX(A$2:A489,MATCH(E490,E$2:E489,0))),"")</f>
        <v/>
      </c>
    </row>
    <row r="491" spans="1:8" x14ac:dyDescent="0.3">
      <c r="A491" s="11">
        <v>45891.50277777778</v>
      </c>
      <c r="B491" s="3">
        <f t="shared" si="26"/>
        <v>8</v>
      </c>
      <c r="C491" s="12">
        <f t="shared" si="27"/>
        <v>45891</v>
      </c>
      <c r="D491" s="3" t="s">
        <v>9</v>
      </c>
      <c r="E491" s="3" t="s">
        <v>12</v>
      </c>
      <c r="F491" s="3">
        <v>100</v>
      </c>
      <c r="G491" s="4">
        <v>6.9444444452528842E-3</v>
      </c>
      <c r="H491" s="13" t="str" cm="1">
        <f t="array" ref="H491">IF(AND(E491&lt;&gt;"",OR(D491="완충",D491="충전중"),D490="운행"),A491-IFERROR(INDEX(A$2:A490,MAX((E$2:E490=E491)*((D$2:D490="완충")+(D$2:D490="충전중"))*(ROW(E$2:E490)))-1),INDEX(A$2:A490,MATCH(E491,E$2:E490,0))),"")</f>
        <v/>
      </c>
    </row>
    <row r="492" spans="1:8" x14ac:dyDescent="0.3">
      <c r="A492" s="11">
        <v>45891.509722222225</v>
      </c>
      <c r="B492" s="3">
        <f t="shared" si="26"/>
        <v>8</v>
      </c>
      <c r="C492" s="12">
        <f t="shared" si="27"/>
        <v>45891</v>
      </c>
      <c r="D492" s="3" t="s">
        <v>9</v>
      </c>
      <c r="E492" s="3" t="s">
        <v>12</v>
      </c>
      <c r="F492" s="3">
        <v>100</v>
      </c>
      <c r="G492" s="4">
        <v>6.9444444452528842E-3</v>
      </c>
      <c r="H492" s="13" t="str" cm="1">
        <f t="array" ref="H492">IF(AND(E492&lt;&gt;"",OR(D492="완충",D492="충전중"),D491="운행"),A492-IFERROR(INDEX(A$2:A491,MAX((E$2:E491=E492)*((D$2:D491="완충")+(D$2:D491="충전중"))*(ROW(E$2:E491)))-1),INDEX(A$2:A491,MATCH(E492,E$2:E491,0))),"")</f>
        <v/>
      </c>
    </row>
    <row r="493" spans="1:8" x14ac:dyDescent="0.3">
      <c r="A493" s="11">
        <v>45891.51666666667</v>
      </c>
      <c r="B493" s="3">
        <f t="shared" si="26"/>
        <v>8</v>
      </c>
      <c r="C493" s="12">
        <f t="shared" si="27"/>
        <v>45891</v>
      </c>
      <c r="D493" s="3" t="s">
        <v>9</v>
      </c>
      <c r="E493" s="3" t="s">
        <v>12</v>
      </c>
      <c r="F493" s="3">
        <v>100</v>
      </c>
      <c r="G493" s="4">
        <v>6.9444444379769266E-3</v>
      </c>
      <c r="H493" s="13" t="str" cm="1">
        <f t="array" ref="H493">IF(AND(E493&lt;&gt;"",OR(D493="완충",D493="충전중"),D492="운행"),A493-IFERROR(INDEX(A$2:A492,MAX((E$2:E492=E493)*((D$2:D492="완충")+(D$2:D492="충전중"))*(ROW(E$2:E492)))-1),INDEX(A$2:A492,MATCH(E493,E$2:E492,0))),"")</f>
        <v/>
      </c>
    </row>
    <row r="494" spans="1:8" x14ac:dyDescent="0.3">
      <c r="A494" s="11">
        <v>45891.523611111108</v>
      </c>
      <c r="B494" s="3">
        <f t="shared" si="26"/>
        <v>8</v>
      </c>
      <c r="C494" s="12">
        <f t="shared" si="27"/>
        <v>45891</v>
      </c>
      <c r="D494" s="3" t="s">
        <v>9</v>
      </c>
      <c r="E494" s="3" t="s">
        <v>12</v>
      </c>
      <c r="F494" s="3">
        <v>100</v>
      </c>
      <c r="G494" s="4">
        <v>7.0023148145992309E-3</v>
      </c>
      <c r="H494" s="13" t="str" cm="1">
        <f t="array" ref="H494">IF(AND(E494&lt;&gt;"",OR(D494="완충",D494="충전중"),D493="운행"),A494-IFERROR(INDEX(A$2:A493,MAX((E$2:E493=E494)*((D$2:D493="완충")+(D$2:D493="충전중"))*(ROW(E$2:E493)))-1),INDEX(A$2:A493,MATCH(E494,E$2:E493,0))),"")</f>
        <v/>
      </c>
    </row>
    <row r="495" spans="1:8" x14ac:dyDescent="0.3">
      <c r="A495" s="11">
        <v>45891.530613425923</v>
      </c>
      <c r="B495" s="3">
        <f t="shared" si="26"/>
        <v>8</v>
      </c>
      <c r="C495" s="12">
        <f t="shared" si="27"/>
        <v>45891</v>
      </c>
      <c r="D495" s="3" t="s">
        <v>9</v>
      </c>
      <c r="E495" s="3" t="s">
        <v>12</v>
      </c>
      <c r="F495" s="3">
        <v>100</v>
      </c>
      <c r="G495" s="4">
        <v>6.8865740759065375E-3</v>
      </c>
      <c r="H495" s="13" t="str" cm="1">
        <f t="array" ref="H495">IF(AND(E495&lt;&gt;"",OR(D495="완충",D495="충전중"),D494="운행"),A495-IFERROR(INDEX(A$2:A494,MAX((E$2:E494=E495)*((D$2:D494="완충")+(D$2:D494="충전중"))*(ROW(E$2:E494)))-1),INDEX(A$2:A494,MATCH(E495,E$2:E494,0))),"")</f>
        <v/>
      </c>
    </row>
    <row r="496" spans="1:8" x14ac:dyDescent="0.3">
      <c r="A496" s="11">
        <v>45891.537499999999</v>
      </c>
      <c r="B496" s="3">
        <f t="shared" si="26"/>
        <v>8</v>
      </c>
      <c r="C496" s="12">
        <f t="shared" si="27"/>
        <v>45891</v>
      </c>
      <c r="D496" s="3" t="s">
        <v>9</v>
      </c>
      <c r="E496" s="3" t="s">
        <v>12</v>
      </c>
      <c r="F496" s="3">
        <v>100</v>
      </c>
      <c r="G496" s="4">
        <v>6.9444444452528842E-3</v>
      </c>
      <c r="H496" s="13" t="str" cm="1">
        <f t="array" ref="H496">IF(AND(E496&lt;&gt;"",OR(D496="완충",D496="충전중"),D495="운행"),A496-IFERROR(INDEX(A$2:A495,MAX((E$2:E495=E496)*((D$2:D495="완충")+(D$2:D495="충전중"))*(ROW(E$2:E495)))-1),INDEX(A$2:A495,MATCH(E496,E$2:E495,0))),"")</f>
        <v/>
      </c>
    </row>
    <row r="497" spans="1:8" x14ac:dyDescent="0.3">
      <c r="A497" s="11">
        <v>45891.544444444444</v>
      </c>
      <c r="B497" s="3">
        <f t="shared" si="26"/>
        <v>8</v>
      </c>
      <c r="C497" s="12">
        <f t="shared" si="27"/>
        <v>45891</v>
      </c>
      <c r="D497" s="3" t="s">
        <v>9</v>
      </c>
      <c r="E497" s="3" t="s">
        <v>12</v>
      </c>
      <c r="F497" s="3">
        <v>100</v>
      </c>
      <c r="G497" s="4">
        <v>6.9444444452528842E-3</v>
      </c>
      <c r="H497" s="13" t="str" cm="1">
        <f t="array" ref="H497">IF(AND(E497&lt;&gt;"",OR(D497="완충",D497="충전중"),D496="운행"),A497-IFERROR(INDEX(A$2:A496,MAX((E$2:E496=E497)*((D$2:D496="완충")+(D$2:D496="충전중"))*(ROW(E$2:E496)))-1),INDEX(A$2:A496,MATCH(E497,E$2:E496,0))),"")</f>
        <v/>
      </c>
    </row>
    <row r="498" spans="1:8" x14ac:dyDescent="0.3">
      <c r="A498" s="11">
        <v>45891.551388888889</v>
      </c>
      <c r="B498" s="3">
        <f t="shared" si="26"/>
        <v>8</v>
      </c>
      <c r="C498" s="12">
        <f t="shared" si="27"/>
        <v>45891</v>
      </c>
      <c r="D498" s="3" t="s">
        <v>9</v>
      </c>
      <c r="E498" s="3" t="s">
        <v>12</v>
      </c>
      <c r="F498" s="3">
        <v>100</v>
      </c>
      <c r="G498" s="4">
        <v>2.0370370402815752E-3</v>
      </c>
      <c r="H498" s="13" t="str" cm="1">
        <f t="array" ref="H498">IF(AND(E498&lt;&gt;"",OR(D498="완충",D498="충전중"),D497="운행"),A498-IFERROR(INDEX(A$2:A497,MAX((E$2:E497=E498)*((D$2:D497="완충")+(D$2:D497="충전중"))*(ROW(E$2:E497)))-1),INDEX(A$2:A497,MATCH(E498,E$2:E497,0))),"")</f>
        <v/>
      </c>
    </row>
    <row r="499" spans="1:8" x14ac:dyDescent="0.3">
      <c r="A499" s="11">
        <v>45891.553425925929</v>
      </c>
      <c r="B499" s="3">
        <f t="shared" si="26"/>
        <v>8</v>
      </c>
      <c r="C499" s="12">
        <f t="shared" si="27"/>
        <v>45891</v>
      </c>
      <c r="D499" s="3" t="s">
        <v>9</v>
      </c>
      <c r="E499" s="3" t="s">
        <v>12</v>
      </c>
      <c r="F499" s="3">
        <v>100</v>
      </c>
      <c r="G499" s="4">
        <v>7.1759258571546525E-4</v>
      </c>
      <c r="H499" s="13" t="str" cm="1">
        <f t="array" ref="H499">IF(AND(E499&lt;&gt;"",OR(D499="완충",D499="충전중"),D498="운행"),A499-IFERROR(INDEX(A$2:A498,MAX((E$2:E498=E499)*((D$2:D498="완충")+(D$2:D498="충전중"))*(ROW(E$2:E498)))-1),INDEX(A$2:A498,MATCH(E499,E$2:E498,0))),"")</f>
        <v/>
      </c>
    </row>
    <row r="500" spans="1:8" x14ac:dyDescent="0.3">
      <c r="A500" s="11">
        <v>45891.554143518515</v>
      </c>
      <c r="B500" s="3">
        <f t="shared" si="26"/>
        <v>8</v>
      </c>
      <c r="C500" s="12">
        <f t="shared" si="27"/>
        <v>45891</v>
      </c>
      <c r="D500" s="3" t="s">
        <v>7</v>
      </c>
      <c r="E500" s="3" t="s">
        <v>12</v>
      </c>
      <c r="F500" s="3">
        <v>100</v>
      </c>
      <c r="G500" s="4">
        <v>0</v>
      </c>
      <c r="H500" s="13" t="str" cm="1">
        <f t="array" ref="H500">IF(AND(E500&lt;&gt;"",OR(D500="완충",D500="충전중"),D499="운행"),A500-IFERROR(INDEX(A$2:A499,MAX((E$2:E499=E500)*((D$2:D499="완충")+(D$2:D499="충전중"))*(ROW(E$2:E499)))-1),INDEX(A$2:A499,MATCH(E500,E$2:E499,0))),"")</f>
        <v/>
      </c>
    </row>
    <row r="501" spans="1:8" x14ac:dyDescent="0.3">
      <c r="A501" s="11">
        <v>45891.652858796297</v>
      </c>
      <c r="B501" s="3">
        <f t="shared" si="26"/>
        <v>8</v>
      </c>
      <c r="C501" s="12">
        <f t="shared" si="27"/>
        <v>45891</v>
      </c>
      <c r="D501" s="3" t="s">
        <v>7</v>
      </c>
      <c r="E501" s="3" t="s">
        <v>12</v>
      </c>
      <c r="F501" s="3">
        <v>100</v>
      </c>
      <c r="G501" s="4">
        <v>1.111111108912155E-3</v>
      </c>
      <c r="H501" s="13" t="str" cm="1">
        <f t="array" ref="H501">IF(AND(E501&lt;&gt;"",OR(D501="완충",D501="충전중"),D500="운행"),A501-IFERROR(INDEX(A$2:A500,MAX((E$2:E500=E501)*((D$2:D500="완충")+(D$2:D500="충전중"))*(ROW(E$2:E500)))-1),INDEX(A$2:A500,MATCH(E501,E$2:E500,0))),"")</f>
        <v/>
      </c>
    </row>
    <row r="502" spans="1:8" x14ac:dyDescent="0.3">
      <c r="A502" s="11">
        <v>45891.653969907406</v>
      </c>
      <c r="B502" s="3">
        <f t="shared" si="26"/>
        <v>8</v>
      </c>
      <c r="C502" s="12">
        <f t="shared" si="27"/>
        <v>45891</v>
      </c>
      <c r="D502" s="3" t="s">
        <v>7</v>
      </c>
      <c r="E502" s="3" t="s">
        <v>12</v>
      </c>
      <c r="F502" s="3">
        <v>100</v>
      </c>
      <c r="G502" s="4">
        <v>0</v>
      </c>
      <c r="H502" s="13" t="str" cm="1">
        <f t="array" ref="H502">IF(AND(E502&lt;&gt;"",OR(D502="완충",D502="충전중"),D501="운행"),A502-IFERROR(INDEX(A$2:A501,MAX((E$2:E501=E502)*((D$2:D501="완충")+(D$2:D501="충전중"))*(ROW(E$2:E501)))-1),INDEX(A$2:A501,MATCH(E502,E$2:E501,0))),"")</f>
        <v/>
      </c>
    </row>
    <row r="503" spans="1:8" x14ac:dyDescent="0.3">
      <c r="A503" s="11">
        <v>45894.383530092593</v>
      </c>
      <c r="B503" s="3">
        <f t="shared" si="26"/>
        <v>8</v>
      </c>
      <c r="C503" s="12">
        <f t="shared" si="27"/>
        <v>45894</v>
      </c>
      <c r="D503" s="3" t="s">
        <v>7</v>
      </c>
      <c r="E503" s="3" t="s">
        <v>12</v>
      </c>
      <c r="F503" s="3">
        <v>100</v>
      </c>
      <c r="G503" s="4">
        <v>0</v>
      </c>
      <c r="H503" s="13" t="str" cm="1">
        <f t="array" ref="H503">IF(AND(E503&lt;&gt;"",OR(D503="완충",D503="충전중"),D502="운행"),A503-IFERROR(INDEX(A$2:A502,MAX((E$2:E502=E503)*((D$2:D502="완충")+(D$2:D502="충전중"))*(ROW(E$2:E502)))-1),INDEX(A$2:A502,MATCH(E503,E$2:E502,0))),"")</f>
        <v/>
      </c>
    </row>
    <row r="504" spans="1:8" x14ac:dyDescent="0.3">
      <c r="A504" s="11">
        <v>45894.634745370371</v>
      </c>
      <c r="B504" s="3">
        <f t="shared" si="26"/>
        <v>8</v>
      </c>
      <c r="C504" s="12">
        <f t="shared" si="27"/>
        <v>45894</v>
      </c>
      <c r="D504" s="3" t="s">
        <v>7</v>
      </c>
      <c r="E504" s="3" t="s">
        <v>12</v>
      </c>
      <c r="F504" s="3">
        <v>100</v>
      </c>
      <c r="G504" s="4">
        <v>3.1365740724140778E-3</v>
      </c>
      <c r="H504" s="13" t="str" cm="1">
        <f t="array" ref="H504">IF(AND(E504&lt;&gt;"",OR(D504="완충",D504="충전중"),D503="운행"),A504-IFERROR(INDEX(A$2:A503,MAX((E$2:E503=E504)*((D$2:D503="완충")+(D$2:D503="충전중"))*(ROW(E$2:E503)))-1),INDEX(A$2:A503,MATCH(E504,E$2:E503,0))),"")</f>
        <v/>
      </c>
    </row>
    <row r="505" spans="1:8" x14ac:dyDescent="0.3">
      <c r="A505" s="11">
        <v>45894.637881944444</v>
      </c>
      <c r="B505" s="3">
        <f t="shared" si="26"/>
        <v>8</v>
      </c>
      <c r="C505" s="12">
        <f t="shared" si="27"/>
        <v>45894</v>
      </c>
      <c r="D505" s="3" t="s">
        <v>7</v>
      </c>
      <c r="E505" s="3" t="s">
        <v>12</v>
      </c>
      <c r="F505" s="3">
        <v>100</v>
      </c>
      <c r="G505" s="4">
        <v>0</v>
      </c>
      <c r="H505" s="13" t="str" cm="1">
        <f t="array" ref="H505">IF(AND(E505&lt;&gt;"",OR(D505="완충",D505="충전중"),D504="운행"),A505-IFERROR(INDEX(A$2:A504,MAX((E$2:E504=E505)*((D$2:D504="완충")+(D$2:D504="충전중"))*(ROW(E$2:E504)))-1),INDEX(A$2:A504,MATCH(E505,E$2:E504,0))),"")</f>
        <v/>
      </c>
    </row>
    <row r="506" spans="1:8" x14ac:dyDescent="0.3">
      <c r="A506" s="11">
        <v>45896.677094907405</v>
      </c>
      <c r="B506" s="3">
        <f t="shared" si="26"/>
        <v>8</v>
      </c>
      <c r="C506" s="12">
        <f t="shared" si="27"/>
        <v>45896</v>
      </c>
      <c r="D506" s="3" t="s">
        <v>7</v>
      </c>
      <c r="E506" s="3" t="s">
        <v>12</v>
      </c>
      <c r="F506" s="3">
        <v>100</v>
      </c>
      <c r="G506" s="4">
        <v>0</v>
      </c>
      <c r="H506" s="13" t="str" cm="1">
        <f t="array" ref="H506">IF(AND(E506&lt;&gt;"",OR(D506="완충",D506="충전중"),D505="운행"),A506-IFERROR(INDEX(A$2:A505,MAX((E$2:E505=E506)*((D$2:D505="완충")+(D$2:D505="충전중"))*(ROW(E$2:E505)))-1),INDEX(A$2:A505,MATCH(E506,E$2:E505,0))),"")</f>
        <v/>
      </c>
    </row>
    <row r="507" spans="1:8" x14ac:dyDescent="0.3">
      <c r="A507" s="11">
        <v>45897.404143518521</v>
      </c>
      <c r="B507" s="3">
        <f t="shared" si="26"/>
        <v>8</v>
      </c>
      <c r="C507" s="12">
        <f t="shared" si="27"/>
        <v>45897</v>
      </c>
      <c r="D507" s="3" t="s">
        <v>7</v>
      </c>
      <c r="E507" s="3" t="s">
        <v>12</v>
      </c>
      <c r="F507" s="3">
        <v>100</v>
      </c>
      <c r="G507" s="4">
        <v>4.9768518510973081E-4</v>
      </c>
      <c r="H507" s="13" t="str" cm="1">
        <f t="array" ref="H507">IF(AND(E507&lt;&gt;"",OR(D507="완충",D507="충전중"),D506="운행"),A507-IFERROR(INDEX(A$2:A506,MAX((E$2:E506=E507)*((D$2:D506="완충")+(D$2:D506="충전중"))*(ROW(E$2:E506)))-1),INDEX(A$2:A506,MATCH(E507,E$2:E506,0))),"")</f>
        <v/>
      </c>
    </row>
    <row r="508" spans="1:8" x14ac:dyDescent="0.3">
      <c r="A508" s="11">
        <v>45897.404641203706</v>
      </c>
      <c r="B508" s="3">
        <f t="shared" si="26"/>
        <v>8</v>
      </c>
      <c r="C508" s="12">
        <f t="shared" si="27"/>
        <v>45897</v>
      </c>
      <c r="D508" s="3" t="s">
        <v>7</v>
      </c>
      <c r="E508" s="3" t="s">
        <v>12</v>
      </c>
      <c r="F508" s="3">
        <v>100</v>
      </c>
      <c r="G508" s="4">
        <v>0</v>
      </c>
      <c r="H508" s="13" t="str" cm="1">
        <f t="array" ref="H508">IF(AND(E508&lt;&gt;"",OR(D508="완충",D508="충전중"),D507="운행"),A508-IFERROR(INDEX(A$2:A507,MAX((E$2:E507=E508)*((D$2:D507="완충")+(D$2:D507="충전중"))*(ROW(E$2:E507)))-1),INDEX(A$2:A507,MATCH(E508,E$2:E507,0))),"")</f>
        <v/>
      </c>
    </row>
    <row r="509" spans="1:8" x14ac:dyDescent="0.3">
      <c r="A509" s="11">
        <v>45897.702881944446</v>
      </c>
      <c r="B509" s="3">
        <f t="shared" si="26"/>
        <v>8</v>
      </c>
      <c r="C509" s="12">
        <f t="shared" si="27"/>
        <v>45897</v>
      </c>
      <c r="D509" s="3" t="s">
        <v>7</v>
      </c>
      <c r="E509" s="3" t="s">
        <v>12</v>
      </c>
      <c r="F509" s="3">
        <v>100</v>
      </c>
      <c r="G509" s="4">
        <v>0</v>
      </c>
      <c r="H509" s="13" t="str" cm="1">
        <f t="array" ref="H509">IF(AND(E509&lt;&gt;"",OR(D509="완충",D509="충전중"),D508="운행"),A509-IFERROR(INDEX(A$2:A508,MAX((E$2:E508=E509)*((D$2:D508="완충")+(D$2:D508="충전중"))*(ROW(E$2:E508)))-1),INDEX(A$2:A508,MATCH(E509,E$2:E508,0))),"")</f>
        <v/>
      </c>
    </row>
    <row r="510" spans="1:8" x14ac:dyDescent="0.3">
      <c r="A510" s="11">
        <v>45898.370069444441</v>
      </c>
      <c r="B510" s="3">
        <f t="shared" si="26"/>
        <v>8</v>
      </c>
      <c r="C510" s="12">
        <f t="shared" si="27"/>
        <v>45898</v>
      </c>
      <c r="D510" s="3" t="s">
        <v>7</v>
      </c>
      <c r="E510" s="3" t="s">
        <v>12</v>
      </c>
      <c r="F510" s="3">
        <v>100</v>
      </c>
      <c r="G510" s="4">
        <v>2.3032407407299615E-3</v>
      </c>
      <c r="H510" s="13" t="str" cm="1">
        <f t="array" ref="H510">IF(AND(E510&lt;&gt;"",OR(D510="완충",D510="충전중"),D509="운행"),A510-IFERROR(INDEX(A$2:A509,MAX((E$2:E509=E510)*((D$2:D509="완충")+(D$2:D509="충전중"))*(ROW(E$2:E509)))-1),INDEX(A$2:A509,MATCH(E510,E$2:E509,0))),"")</f>
        <v/>
      </c>
    </row>
    <row r="511" spans="1:8" x14ac:dyDescent="0.3">
      <c r="A511" s="11">
        <v>45898.372372685182</v>
      </c>
      <c r="B511" s="3">
        <f t="shared" si="26"/>
        <v>8</v>
      </c>
      <c r="C511" s="12">
        <f t="shared" si="27"/>
        <v>45898</v>
      </c>
      <c r="D511" s="3" t="s">
        <v>7</v>
      </c>
      <c r="E511" s="3" t="s">
        <v>12</v>
      </c>
      <c r="F511" s="3">
        <v>100</v>
      </c>
      <c r="G511" s="4">
        <v>0</v>
      </c>
      <c r="H511" s="13" t="str" cm="1">
        <f t="array" ref="H511">IF(AND(E511&lt;&gt;"",OR(D511="완충",D511="충전중"),D510="운행"),A511-IFERROR(INDEX(A$2:A510,MAX((E$2:E510=E511)*((D$2:D510="완충")+(D$2:D510="충전중"))*(ROW(E$2:E510)))-1),INDEX(A$2:A510,MATCH(E511,E$2:E510,0))),"")</f>
        <v/>
      </c>
    </row>
    <row r="512" spans="1:8" x14ac:dyDescent="0.3">
      <c r="A512" s="11">
        <v>45898.381874999999</v>
      </c>
      <c r="B512" s="3">
        <f t="shared" si="26"/>
        <v>8</v>
      </c>
      <c r="C512" s="12">
        <f t="shared" si="27"/>
        <v>45898</v>
      </c>
      <c r="D512" s="3" t="s">
        <v>7</v>
      </c>
      <c r="E512" s="3" t="s">
        <v>12</v>
      </c>
      <c r="F512" s="3">
        <v>100</v>
      </c>
      <c r="G512" s="4">
        <v>6.2615740753244609E-3</v>
      </c>
      <c r="H512" s="13" t="str" cm="1">
        <f t="array" ref="H512">IF(AND(E512&lt;&gt;"",OR(D512="완충",D512="충전중"),D511="운행"),A512-IFERROR(INDEX(A$2:A511,MAX((E$2:E511=E512)*((D$2:D511="완충")+(D$2:D511="충전중"))*(ROW(E$2:E511)))-1),INDEX(A$2:A511,MATCH(E512,E$2:E511,0))),"")</f>
        <v/>
      </c>
    </row>
    <row r="513" spans="1:8" x14ac:dyDescent="0.3">
      <c r="A513" s="11">
        <v>45898.388136574074</v>
      </c>
      <c r="B513" s="3">
        <f t="shared" si="26"/>
        <v>8</v>
      </c>
      <c r="C513" s="12">
        <f t="shared" si="27"/>
        <v>45898</v>
      </c>
      <c r="D513" s="3" t="s">
        <v>7</v>
      </c>
      <c r="E513" s="3" t="s">
        <v>12</v>
      </c>
      <c r="F513" s="3">
        <v>100</v>
      </c>
      <c r="G513" s="4">
        <v>6.9444444452528842E-3</v>
      </c>
      <c r="H513" s="13" t="str" cm="1">
        <f t="array" ref="H513">IF(AND(E513&lt;&gt;"",OR(D513="완충",D513="충전중"),D512="운행"),A513-IFERROR(INDEX(A$2:A512,MAX((E$2:E512=E513)*((D$2:D512="완충")+(D$2:D512="충전중"))*(ROW(E$2:E512)))-1),INDEX(A$2:A512,MATCH(E513,E$2:E512,0))),"")</f>
        <v/>
      </c>
    </row>
    <row r="514" spans="1:8" x14ac:dyDescent="0.3">
      <c r="A514" s="11">
        <v>45898.39508101852</v>
      </c>
      <c r="B514" s="3">
        <f t="shared" si="26"/>
        <v>8</v>
      </c>
      <c r="C514" s="12">
        <f t="shared" si="27"/>
        <v>45898</v>
      </c>
      <c r="D514" s="3" t="s">
        <v>7</v>
      </c>
      <c r="E514" s="3" t="s">
        <v>12</v>
      </c>
      <c r="F514" s="3">
        <v>100</v>
      </c>
      <c r="G514" s="4">
        <v>1.9907407404389232E-3</v>
      </c>
      <c r="H514" s="13" t="str" cm="1">
        <f t="array" ref="H514">IF(AND(E514&lt;&gt;"",OR(D514="완충",D514="충전중"),D513="운행"),A514-IFERROR(INDEX(A$2:A513,MAX((E$2:E513=E514)*((D$2:D513="완충")+(D$2:D513="충전중"))*(ROW(E$2:E513)))-1),INDEX(A$2:A513,MATCH(E514,E$2:E513,0))),"")</f>
        <v/>
      </c>
    </row>
    <row r="515" spans="1:8" x14ac:dyDescent="0.3">
      <c r="A515" s="11">
        <v>45898.39707175926</v>
      </c>
      <c r="B515" s="3">
        <f t="shared" ref="B515:B578" si="28">MONTH(A515)</f>
        <v>8</v>
      </c>
      <c r="C515" s="12">
        <f t="shared" ref="C515:C578" si="29">DATE(YEAR(A515),MONTH(A515),DAY(A515))</f>
        <v>45898</v>
      </c>
      <c r="D515" s="3" t="s">
        <v>7</v>
      </c>
      <c r="E515" s="3" t="s">
        <v>12</v>
      </c>
      <c r="F515" s="3">
        <v>100</v>
      </c>
      <c r="G515" s="4">
        <v>0</v>
      </c>
      <c r="H515" s="13" t="str" cm="1">
        <f t="array" ref="H515">IF(AND(E515&lt;&gt;"",OR(D515="완충",D515="충전중"),D514="운행"),A515-IFERROR(INDEX(A$2:A514,MAX((E$2:E514=E515)*((D$2:D514="완충")+(D$2:D514="충전중"))*(ROW(E$2:E514)))-1),INDEX(A$2:A514,MATCH(E515,E$2:E514,0))),"")</f>
        <v/>
      </c>
    </row>
    <row r="516" spans="1:8" x14ac:dyDescent="0.3">
      <c r="A516" s="11">
        <v>45898.513726851852</v>
      </c>
      <c r="B516" s="3">
        <f t="shared" si="28"/>
        <v>8</v>
      </c>
      <c r="C516" s="12">
        <f t="shared" si="29"/>
        <v>45898</v>
      </c>
      <c r="D516" s="3" t="s">
        <v>7</v>
      </c>
      <c r="E516" s="3" t="s">
        <v>12</v>
      </c>
      <c r="F516" s="3">
        <v>100</v>
      </c>
      <c r="G516" s="4">
        <v>5.2083333139307797E-4</v>
      </c>
      <c r="H516" s="13" t="str" cm="1">
        <f t="array" ref="H516">IF(AND(E516&lt;&gt;"",OR(D516="완충",D516="충전중"),D515="운행"),A516-IFERROR(INDEX(A$2:A515,MAX((E$2:E515=E516)*((D$2:D515="완충")+(D$2:D515="충전중"))*(ROW(E$2:E515)))-1),INDEX(A$2:A515,MATCH(E516,E$2:E515,0))),"")</f>
        <v/>
      </c>
    </row>
    <row r="517" spans="1:8" x14ac:dyDescent="0.3">
      <c r="A517" s="11">
        <v>45898.514247685183</v>
      </c>
      <c r="B517" s="3">
        <f t="shared" si="28"/>
        <v>8</v>
      </c>
      <c r="C517" s="12">
        <f t="shared" si="29"/>
        <v>45898</v>
      </c>
      <c r="D517" s="3" t="s">
        <v>7</v>
      </c>
      <c r="E517" s="3" t="s">
        <v>12</v>
      </c>
      <c r="F517" s="3">
        <v>100</v>
      </c>
      <c r="G517" s="4">
        <v>0</v>
      </c>
      <c r="H517" s="13" t="str" cm="1">
        <f t="array" ref="H517">IF(AND(E517&lt;&gt;"",OR(D517="완충",D517="충전중"),D516="운행"),A517-IFERROR(INDEX(A$2:A516,MAX((E$2:E516=E517)*((D$2:D516="완충")+(D$2:D516="충전중"))*(ROW(E$2:E516)))-1),INDEX(A$2:A516,MATCH(E517,E$2:E516,0))),"")</f>
        <v/>
      </c>
    </row>
    <row r="518" spans="1:8" x14ac:dyDescent="0.3">
      <c r="A518" s="11">
        <v>45825.642395833333</v>
      </c>
      <c r="B518" s="3">
        <f t="shared" si="28"/>
        <v>6</v>
      </c>
      <c r="C518" s="12">
        <f t="shared" si="29"/>
        <v>45825</v>
      </c>
      <c r="D518" s="3" t="s">
        <v>7</v>
      </c>
      <c r="E518" s="3" t="s">
        <v>13</v>
      </c>
      <c r="F518" s="3">
        <v>0</v>
      </c>
      <c r="G518" s="4">
        <v>0</v>
      </c>
      <c r="H518" s="13" t="str" cm="1">
        <f t="array" ref="H518">IF(AND(E518&lt;&gt;"",OR(D518="완충",D518="충전중"),D517="운행"),A518-IFERROR(INDEX(A$2:A517,MAX((E$2:E517=E518)*((D$2:D517="완충")+(D$2:D517="충전중"))*(ROW(E$2:E517)))-1),INDEX(A$2:A517,MATCH(E518,E$2:E517,0))),"")</f>
        <v/>
      </c>
    </row>
    <row r="519" spans="1:8" x14ac:dyDescent="0.3">
      <c r="A519" s="11">
        <v>45848.416770833333</v>
      </c>
      <c r="B519" s="3">
        <f t="shared" si="28"/>
        <v>7</v>
      </c>
      <c r="C519" s="12">
        <f t="shared" si="29"/>
        <v>45848</v>
      </c>
      <c r="D519" s="3" t="s">
        <v>7</v>
      </c>
      <c r="E519" s="3" t="s">
        <v>13</v>
      </c>
      <c r="F519" s="3">
        <v>62</v>
      </c>
      <c r="G519" s="4">
        <v>1.9675926159834489E-4</v>
      </c>
      <c r="H519" s="13" t="str" cm="1">
        <f t="array" ref="H519">IF(AND(E519&lt;&gt;"",OR(D519="완충",D519="충전중"),D518="운행"),A519-IFERROR(INDEX(A$2:A518,MAX((E$2:E518=E519)*((D$2:D518="완충")+(D$2:D518="충전중"))*(ROW(E$2:E518)))-1),INDEX(A$2:A518,MATCH(E519,E$2:E518,0))),"")</f>
        <v/>
      </c>
    </row>
    <row r="520" spans="1:8" x14ac:dyDescent="0.3">
      <c r="A520" s="11">
        <v>45848.416967592595</v>
      </c>
      <c r="B520" s="3">
        <f t="shared" si="28"/>
        <v>7</v>
      </c>
      <c r="C520" s="12">
        <f t="shared" si="29"/>
        <v>45848</v>
      </c>
      <c r="D520" s="3" t="s">
        <v>7</v>
      </c>
      <c r="E520" s="3" t="s">
        <v>13</v>
      </c>
      <c r="F520" s="3">
        <v>63</v>
      </c>
      <c r="G520" s="4">
        <v>3.9351851810351945E-3</v>
      </c>
      <c r="H520" s="13" t="str" cm="1">
        <f t="array" ref="H520">IF(AND(E520&lt;&gt;"",OR(D520="완충",D520="충전중"),D519="운행"),A520-IFERROR(INDEX(A$2:A519,MAX((E$2:E519=E520)*((D$2:D519="완충")+(D$2:D519="충전중"))*(ROW(E$2:E519)))-1),INDEX(A$2:A519,MATCH(E520,E$2:E519,0))),"")</f>
        <v/>
      </c>
    </row>
    <row r="521" spans="1:8" x14ac:dyDescent="0.3">
      <c r="A521" s="11">
        <v>45848.420902777776</v>
      </c>
      <c r="B521" s="3">
        <f t="shared" si="28"/>
        <v>7</v>
      </c>
      <c r="C521" s="12">
        <f t="shared" si="29"/>
        <v>45848</v>
      </c>
      <c r="D521" s="3" t="s">
        <v>7</v>
      </c>
      <c r="E521" s="3" t="s">
        <v>13</v>
      </c>
      <c r="F521" s="3">
        <v>63</v>
      </c>
      <c r="G521" s="4">
        <v>5.7754629669943824E-3</v>
      </c>
      <c r="H521" s="13" t="str" cm="1">
        <f t="array" ref="H521">IF(AND(E521&lt;&gt;"",OR(D521="완충",D521="충전중"),D520="운행"),A521-IFERROR(INDEX(A$2:A520,MAX((E$2:E520=E521)*((D$2:D520="완충")+(D$2:D520="충전중"))*(ROW(E$2:E520)))-1),INDEX(A$2:A520,MATCH(E521,E$2:E520,0))),"")</f>
        <v/>
      </c>
    </row>
    <row r="522" spans="1:8" x14ac:dyDescent="0.3">
      <c r="A522" s="11">
        <v>45848.426678240743</v>
      </c>
      <c r="B522" s="3">
        <f t="shared" si="28"/>
        <v>7</v>
      </c>
      <c r="C522" s="12">
        <f t="shared" si="29"/>
        <v>45848</v>
      </c>
      <c r="D522" s="3" t="s">
        <v>7</v>
      </c>
      <c r="E522" s="3" t="s">
        <v>13</v>
      </c>
      <c r="F522" s="3">
        <v>63</v>
      </c>
      <c r="G522" s="4">
        <v>0</v>
      </c>
      <c r="H522" s="13" t="str" cm="1">
        <f t="array" ref="H522">IF(AND(E522&lt;&gt;"",OR(D522="완충",D522="충전중"),D521="운행"),A522-IFERROR(INDEX(A$2:A521,MAX((E$2:E521=E522)*((D$2:D521="완충")+(D$2:D521="충전중"))*(ROW(E$2:E521)))-1),INDEX(A$2:A521,MATCH(E522,E$2:E521,0))),"")</f>
        <v/>
      </c>
    </row>
    <row r="523" spans="1:8" x14ac:dyDescent="0.3">
      <c r="A523" s="11">
        <v>45848.473229166666</v>
      </c>
      <c r="B523" s="3">
        <f t="shared" si="28"/>
        <v>7</v>
      </c>
      <c r="C523" s="12">
        <f t="shared" si="29"/>
        <v>45848</v>
      </c>
      <c r="D523" s="3" t="s">
        <v>7</v>
      </c>
      <c r="E523" s="3" t="s">
        <v>13</v>
      </c>
      <c r="F523" s="3">
        <v>63</v>
      </c>
      <c r="G523" s="4">
        <v>3.2291666648234241E-3</v>
      </c>
      <c r="H523" s="13" t="str" cm="1">
        <f t="array" ref="H523">IF(AND(E523&lt;&gt;"",OR(D523="완충",D523="충전중"),D522="운행"),A523-IFERROR(INDEX(A$2:A522,MAX((E$2:E522=E523)*((D$2:D522="완충")+(D$2:D522="충전중"))*(ROW(E$2:E522)))-1),INDEX(A$2:A522,MATCH(E523,E$2:E522,0))),"")</f>
        <v/>
      </c>
    </row>
    <row r="524" spans="1:8" x14ac:dyDescent="0.3">
      <c r="A524" s="11">
        <v>45848.476458333331</v>
      </c>
      <c r="B524" s="3">
        <f t="shared" si="28"/>
        <v>7</v>
      </c>
      <c r="C524" s="12">
        <f t="shared" si="29"/>
        <v>45848</v>
      </c>
      <c r="D524" s="3" t="s">
        <v>7</v>
      </c>
      <c r="E524" s="3" t="s">
        <v>13</v>
      </c>
      <c r="F524" s="3">
        <v>63</v>
      </c>
      <c r="G524" s="4">
        <v>0</v>
      </c>
      <c r="H524" s="13" t="str" cm="1">
        <f t="array" ref="H524">IF(AND(E524&lt;&gt;"",OR(D524="완충",D524="충전중"),D523="운행"),A524-IFERROR(INDEX(A$2:A523,MAX((E$2:E523=E524)*((D$2:D523="완충")+(D$2:D523="충전중"))*(ROW(E$2:E523)))-1),INDEX(A$2:A523,MATCH(E524,E$2:E523,0))),"")</f>
        <v/>
      </c>
    </row>
    <row r="525" spans="1:8" x14ac:dyDescent="0.3">
      <c r="A525" s="11">
        <v>45848.638090277775</v>
      </c>
      <c r="B525" s="3">
        <f t="shared" si="28"/>
        <v>7</v>
      </c>
      <c r="C525" s="12">
        <f t="shared" si="29"/>
        <v>45848</v>
      </c>
      <c r="D525" s="3" t="s">
        <v>7</v>
      </c>
      <c r="E525" s="3" t="s">
        <v>13</v>
      </c>
      <c r="F525" s="3">
        <v>61</v>
      </c>
      <c r="G525" s="4">
        <v>4.1666666729724966E-3</v>
      </c>
      <c r="H525" s="13" t="str" cm="1">
        <f t="array" ref="H525">IF(AND(E525&lt;&gt;"",OR(D525="완충",D525="충전중"),D524="운행"),A525-IFERROR(INDEX(A$2:A524,MAX((E$2:E524=E525)*((D$2:D524="완충")+(D$2:D524="충전중"))*(ROW(E$2:E524)))-1),INDEX(A$2:A524,MATCH(E525,E$2:E524,0))),"")</f>
        <v/>
      </c>
    </row>
    <row r="526" spans="1:8" x14ac:dyDescent="0.3">
      <c r="A526" s="11">
        <v>45848.642256944448</v>
      </c>
      <c r="B526" s="3">
        <f t="shared" si="28"/>
        <v>7</v>
      </c>
      <c r="C526" s="12">
        <f t="shared" si="29"/>
        <v>45848</v>
      </c>
      <c r="D526" s="3" t="s">
        <v>7</v>
      </c>
      <c r="E526" s="3" t="s">
        <v>13</v>
      </c>
      <c r="F526" s="3">
        <v>62</v>
      </c>
      <c r="G526" s="4">
        <v>6.9444444379769266E-3</v>
      </c>
      <c r="H526" s="13" t="str" cm="1">
        <f t="array" ref="H526">IF(AND(E526&lt;&gt;"",OR(D526="완충",D526="충전중"),D525="운행"),A526-IFERROR(INDEX(A$2:A525,MAX((E$2:E525=E526)*((D$2:D525="완충")+(D$2:D525="충전중"))*(ROW(E$2:E525)))-1),INDEX(A$2:A525,MATCH(E526,E$2:E525,0))),"")</f>
        <v/>
      </c>
    </row>
    <row r="527" spans="1:8" x14ac:dyDescent="0.3">
      <c r="A527" s="11">
        <v>45848.649201388886</v>
      </c>
      <c r="B527" s="3">
        <f t="shared" si="28"/>
        <v>7</v>
      </c>
      <c r="C527" s="12">
        <f t="shared" si="29"/>
        <v>45848</v>
      </c>
      <c r="D527" s="3" t="s">
        <v>7</v>
      </c>
      <c r="E527" s="3" t="s">
        <v>13</v>
      </c>
      <c r="F527" s="3">
        <v>62</v>
      </c>
      <c r="G527" s="4">
        <v>6.9444444452528842E-3</v>
      </c>
      <c r="H527" s="13" t="str" cm="1">
        <f t="array" ref="H527">IF(AND(E527&lt;&gt;"",OR(D527="완충",D527="충전중"),D526="운행"),A527-IFERROR(INDEX(A$2:A526,MAX((E$2:E526=E527)*((D$2:D526="완충")+(D$2:D526="충전중"))*(ROW(E$2:E526)))-1),INDEX(A$2:A526,MATCH(E527,E$2:E526,0))),"")</f>
        <v/>
      </c>
    </row>
    <row r="528" spans="1:8" x14ac:dyDescent="0.3">
      <c r="A528" s="11">
        <v>45848.656145833331</v>
      </c>
      <c r="B528" s="3">
        <f t="shared" si="28"/>
        <v>7</v>
      </c>
      <c r="C528" s="12">
        <f t="shared" si="29"/>
        <v>45848</v>
      </c>
      <c r="D528" s="3" t="s">
        <v>7</v>
      </c>
      <c r="E528" s="3" t="s">
        <v>13</v>
      </c>
      <c r="F528" s="3">
        <v>62</v>
      </c>
      <c r="G528" s="4">
        <v>3.055555556784384E-3</v>
      </c>
      <c r="H528" s="13" t="str" cm="1">
        <f t="array" ref="H528">IF(AND(E528&lt;&gt;"",OR(D528="완충",D528="충전중"),D527="운행"),A528-IFERROR(INDEX(A$2:A527,MAX((E$2:E527=E528)*((D$2:D527="완충")+(D$2:D527="충전중"))*(ROW(E$2:E527)))-1),INDEX(A$2:A527,MATCH(E528,E$2:E527,0))),"")</f>
        <v/>
      </c>
    </row>
    <row r="529" spans="1:8" x14ac:dyDescent="0.3">
      <c r="A529" s="11">
        <v>45848.659201388888</v>
      </c>
      <c r="B529" s="3">
        <f t="shared" si="28"/>
        <v>7</v>
      </c>
      <c r="C529" s="12">
        <f t="shared" si="29"/>
        <v>45848</v>
      </c>
      <c r="D529" s="3" t="s">
        <v>7</v>
      </c>
      <c r="E529" s="3" t="s">
        <v>13</v>
      </c>
      <c r="F529" s="3">
        <v>62</v>
      </c>
      <c r="G529" s="4">
        <v>0</v>
      </c>
      <c r="H529" s="13" t="str" cm="1">
        <f t="array" ref="H529">IF(AND(E529&lt;&gt;"",OR(D529="완충",D529="충전중"),D528="운행"),A529-IFERROR(INDEX(A$2:A528,MAX((E$2:E528=E529)*((D$2:D528="완충")+(D$2:D528="충전중"))*(ROW(E$2:E528)))-1),INDEX(A$2:A528,MATCH(E529,E$2:E528,0))),"")</f>
        <v/>
      </c>
    </row>
    <row r="530" spans="1:8" x14ac:dyDescent="0.3">
      <c r="A530" s="11">
        <v>45848.669861111113</v>
      </c>
      <c r="B530" s="3">
        <f t="shared" si="28"/>
        <v>7</v>
      </c>
      <c r="C530" s="12">
        <f t="shared" si="29"/>
        <v>45848</v>
      </c>
      <c r="D530" s="3" t="s">
        <v>8</v>
      </c>
      <c r="E530" s="3" t="s">
        <v>13</v>
      </c>
      <c r="F530" s="3">
        <v>62</v>
      </c>
      <c r="G530" s="4">
        <v>1.6203703125938773E-4</v>
      </c>
      <c r="H530" s="13" cm="1">
        <f t="array" ref="H530">IF(AND(E530&lt;&gt;"",OR(D530="완충",D530="충전중"),D529="운행"),A530-IFERROR(INDEX(A$2:A529,MAX((E$2:E529=E530)*((D$2:D529="완충")+(D$2:D529="충전중"))*(ROW(E$2:E529)))-1),INDEX(A$2:A529,MATCH(E530,E$2:E529,0))),"")</f>
        <v>23.02746527778072</v>
      </c>
    </row>
    <row r="531" spans="1:8" x14ac:dyDescent="0.3">
      <c r="A531" s="11">
        <v>45848.670023148145</v>
      </c>
      <c r="B531" s="3">
        <f t="shared" si="28"/>
        <v>7</v>
      </c>
      <c r="C531" s="12">
        <f t="shared" si="29"/>
        <v>45848</v>
      </c>
      <c r="D531" s="3" t="s">
        <v>8</v>
      </c>
      <c r="E531" s="3" t="s">
        <v>13</v>
      </c>
      <c r="F531" s="3">
        <v>62</v>
      </c>
      <c r="G531" s="4">
        <v>2.5578703716746531E-3</v>
      </c>
      <c r="H531" s="13" t="str" cm="1">
        <f t="array" ref="H531">IF(AND(E531&lt;&gt;"",OR(D531="완충",D531="충전중"),D530="운행"),A531-IFERROR(INDEX(A$2:A530,MAX((E$2:E530=E531)*((D$2:D530="완충")+(D$2:D530="충전중"))*(ROW(E$2:E530)))-1),INDEX(A$2:A530,MATCH(E531,E$2:E530,0))),"")</f>
        <v/>
      </c>
    </row>
    <row r="532" spans="1:8" x14ac:dyDescent="0.3">
      <c r="A532" s="11">
        <v>45848.672581018516</v>
      </c>
      <c r="B532" s="3">
        <f t="shared" si="28"/>
        <v>7</v>
      </c>
      <c r="C532" s="12">
        <f t="shared" si="29"/>
        <v>45848</v>
      </c>
      <c r="D532" s="3" t="s">
        <v>8</v>
      </c>
      <c r="E532" s="3" t="s">
        <v>13</v>
      </c>
      <c r="F532" s="3">
        <v>62</v>
      </c>
      <c r="G532" s="4">
        <v>0</v>
      </c>
      <c r="H532" s="13" t="str" cm="1">
        <f t="array" ref="H532">IF(AND(E532&lt;&gt;"",OR(D532="완충",D532="충전중"),D531="운행"),A532-IFERROR(INDEX(A$2:A531,MAX((E$2:E531=E532)*((D$2:D531="완충")+(D$2:D531="충전중"))*(ROW(E$2:E531)))-1),INDEX(A$2:A531,MATCH(E532,E$2:E531,0))),"")</f>
        <v/>
      </c>
    </row>
    <row r="533" spans="1:8" x14ac:dyDescent="0.3">
      <c r="A533" s="11">
        <v>45848.727013888885</v>
      </c>
      <c r="B533" s="3">
        <f t="shared" si="28"/>
        <v>7</v>
      </c>
      <c r="C533" s="12">
        <f t="shared" si="29"/>
        <v>45848</v>
      </c>
      <c r="D533" s="3" t="s">
        <v>7</v>
      </c>
      <c r="E533" s="3" t="s">
        <v>13</v>
      </c>
      <c r="F533" s="3">
        <v>62</v>
      </c>
      <c r="G533" s="4">
        <v>8.1018518540076911E-4</v>
      </c>
      <c r="H533" s="13" t="str" cm="1">
        <f t="array" ref="H533">IF(AND(E533&lt;&gt;"",OR(D533="완충",D533="충전중"),D532="운행"),A533-IFERROR(INDEX(A$2:A532,MAX((E$2:E532=E533)*((D$2:D532="완충")+(D$2:D532="충전중"))*(ROW(E$2:E532)))-1),INDEX(A$2:A532,MATCH(E533,E$2:E532,0))),"")</f>
        <v/>
      </c>
    </row>
    <row r="534" spans="1:8" x14ac:dyDescent="0.3">
      <c r="A534" s="11">
        <v>45848.727824074071</v>
      </c>
      <c r="B534" s="3">
        <f t="shared" si="28"/>
        <v>7</v>
      </c>
      <c r="C534" s="12">
        <f t="shared" si="29"/>
        <v>45848</v>
      </c>
      <c r="D534" s="3" t="s">
        <v>7</v>
      </c>
      <c r="E534" s="3" t="s">
        <v>13</v>
      </c>
      <c r="F534" s="3">
        <v>62</v>
      </c>
      <c r="G534" s="4">
        <v>0</v>
      </c>
      <c r="H534" s="13" t="str" cm="1">
        <f t="array" ref="H534">IF(AND(E534&lt;&gt;"",OR(D534="완충",D534="충전중"),D533="운행"),A534-IFERROR(INDEX(A$2:A533,MAX((E$2:E533=E534)*((D$2:D533="완충")+(D$2:D533="충전중"))*(ROW(E$2:E533)))-1),INDEX(A$2:A533,MATCH(E534,E$2:E533,0))),"")</f>
        <v/>
      </c>
    </row>
    <row r="535" spans="1:8" x14ac:dyDescent="0.3">
      <c r="A535" s="11">
        <v>45849.393437500003</v>
      </c>
      <c r="B535" s="3">
        <f t="shared" si="28"/>
        <v>7</v>
      </c>
      <c r="C535" s="12">
        <f t="shared" si="29"/>
        <v>45849</v>
      </c>
      <c r="D535" s="3" t="s">
        <v>7</v>
      </c>
      <c r="E535" s="3" t="s">
        <v>13</v>
      </c>
      <c r="F535" s="3">
        <v>60</v>
      </c>
      <c r="G535" s="4">
        <v>4.166666665696539E-3</v>
      </c>
      <c r="H535" s="13" t="str" cm="1">
        <f t="array" ref="H535">IF(AND(E535&lt;&gt;"",OR(D535="완충",D535="충전중"),D534="운행"),A535-IFERROR(INDEX(A$2:A534,MAX((E$2:E534=E535)*((D$2:D534="완충")+(D$2:D534="충전중"))*(ROW(E$2:E534)))-1),INDEX(A$2:A534,MATCH(E535,E$2:E534,0))),"")</f>
        <v/>
      </c>
    </row>
    <row r="536" spans="1:8" x14ac:dyDescent="0.3">
      <c r="A536" s="11">
        <v>45849.397604166668</v>
      </c>
      <c r="B536" s="3">
        <f t="shared" si="28"/>
        <v>7</v>
      </c>
      <c r="C536" s="12">
        <f t="shared" si="29"/>
        <v>45849</v>
      </c>
      <c r="D536" s="3" t="s">
        <v>7</v>
      </c>
      <c r="E536" s="3" t="s">
        <v>13</v>
      </c>
      <c r="F536" s="3">
        <v>61</v>
      </c>
      <c r="G536" s="4">
        <v>6.9444444452528842E-3</v>
      </c>
      <c r="H536" s="13" t="str" cm="1">
        <f t="array" ref="H536">IF(AND(E536&lt;&gt;"",OR(D536="완충",D536="충전중"),D535="운행"),A536-IFERROR(INDEX(A$2:A535,MAX((E$2:E535=E536)*((D$2:D535="완충")+(D$2:D535="충전중"))*(ROW(E$2:E535)))-1),INDEX(A$2:A535,MATCH(E536,E$2:E535,0))),"")</f>
        <v/>
      </c>
    </row>
    <row r="537" spans="1:8" x14ac:dyDescent="0.3">
      <c r="A537" s="11">
        <v>45849.404548611114</v>
      </c>
      <c r="B537" s="3">
        <f t="shared" si="28"/>
        <v>7</v>
      </c>
      <c r="C537" s="12">
        <f t="shared" si="29"/>
        <v>45849</v>
      </c>
      <c r="D537" s="3" t="s">
        <v>7</v>
      </c>
      <c r="E537" s="3" t="s">
        <v>13</v>
      </c>
      <c r="F537" s="3">
        <v>61</v>
      </c>
      <c r="G537" s="4">
        <v>0</v>
      </c>
      <c r="H537" s="13" t="str" cm="1">
        <f t="array" ref="H537">IF(AND(E537&lt;&gt;"",OR(D537="완충",D537="충전중"),D536="운행"),A537-IFERROR(INDEX(A$2:A536,MAX((E$2:E536=E537)*((D$2:D536="완충")+(D$2:D536="충전중"))*(ROW(E$2:E536)))-1),INDEX(A$2:A536,MATCH(E537,E$2:E536,0))),"")</f>
        <v/>
      </c>
    </row>
    <row r="538" spans="1:8" x14ac:dyDescent="0.3">
      <c r="A538" s="11">
        <v>45849.413877314815</v>
      </c>
      <c r="B538" s="3">
        <f t="shared" si="28"/>
        <v>7</v>
      </c>
      <c r="C538" s="12">
        <f t="shared" si="29"/>
        <v>45849</v>
      </c>
      <c r="D538" s="3" t="s">
        <v>7</v>
      </c>
      <c r="E538" s="3" t="s">
        <v>13</v>
      </c>
      <c r="F538" s="3">
        <v>61</v>
      </c>
      <c r="G538" s="4">
        <v>1.9675926159834489E-4</v>
      </c>
      <c r="H538" s="13" t="str" cm="1">
        <f t="array" ref="H538">IF(AND(E538&lt;&gt;"",OR(D538="완충",D538="충전중"),D537="운행"),A538-IFERROR(INDEX(A$2:A537,MAX((E$2:E537=E538)*((D$2:D537="완충")+(D$2:D537="충전중"))*(ROW(E$2:E537)))-1),INDEX(A$2:A537,MATCH(E538,E$2:E537,0))),"")</f>
        <v/>
      </c>
    </row>
    <row r="539" spans="1:8" x14ac:dyDescent="0.3">
      <c r="A539" s="11">
        <v>45849.414074074077</v>
      </c>
      <c r="B539" s="3">
        <f t="shared" si="28"/>
        <v>7</v>
      </c>
      <c r="C539" s="12">
        <f t="shared" si="29"/>
        <v>45849</v>
      </c>
      <c r="D539" s="3" t="s">
        <v>7</v>
      </c>
      <c r="E539" s="3" t="s">
        <v>13</v>
      </c>
      <c r="F539" s="3">
        <v>61</v>
      </c>
      <c r="G539" s="4">
        <v>4.3981480848742649E-4</v>
      </c>
      <c r="H539" s="13" t="str" cm="1">
        <f t="array" ref="H539">IF(AND(E539&lt;&gt;"",OR(D539="완충",D539="충전중"),D538="운행"),A539-IFERROR(INDEX(A$2:A538,MAX((E$2:E538=E539)*((D$2:D538="완충")+(D$2:D538="충전중"))*(ROW(E$2:E538)))-1),INDEX(A$2:A538,MATCH(E539,E$2:E538,0))),"")</f>
        <v/>
      </c>
    </row>
    <row r="540" spans="1:8" x14ac:dyDescent="0.3">
      <c r="A540" s="11">
        <v>45849.414513888885</v>
      </c>
      <c r="B540" s="3">
        <f t="shared" si="28"/>
        <v>7</v>
      </c>
      <c r="C540" s="12">
        <f t="shared" si="29"/>
        <v>45849</v>
      </c>
      <c r="D540" s="3" t="s">
        <v>7</v>
      </c>
      <c r="E540" s="3" t="s">
        <v>13</v>
      </c>
      <c r="F540" s="3">
        <v>61</v>
      </c>
      <c r="G540" s="4">
        <v>0</v>
      </c>
      <c r="H540" s="13" t="str" cm="1">
        <f t="array" ref="H540">IF(AND(E540&lt;&gt;"",OR(D540="완충",D540="충전중"),D539="운행"),A540-IFERROR(INDEX(A$2:A539,MAX((E$2:E539=E540)*((D$2:D539="완충")+(D$2:D539="충전중"))*(ROW(E$2:E539)))-1),INDEX(A$2:A539,MATCH(E540,E$2:E539,0))),"")</f>
        <v/>
      </c>
    </row>
    <row r="541" spans="1:8" x14ac:dyDescent="0.3">
      <c r="A541" s="11">
        <v>45852.388368055559</v>
      </c>
      <c r="B541" s="3">
        <f t="shared" si="28"/>
        <v>7</v>
      </c>
      <c r="C541" s="12">
        <f t="shared" si="29"/>
        <v>45852</v>
      </c>
      <c r="D541" s="3" t="s">
        <v>8</v>
      </c>
      <c r="E541" s="3" t="s">
        <v>13</v>
      </c>
      <c r="F541" s="3">
        <v>61</v>
      </c>
      <c r="G541" s="4">
        <v>1.9675925432238728E-4</v>
      </c>
      <c r="H541" s="13" cm="1">
        <f t="array" ref="H541">IF(AND(E541&lt;&gt;"",OR(D541="완충",D541="충전중"),D540="운행"),A541-IFERROR(INDEX(A$2:A540,MAX((E$2:E540=E541)*((D$2:D540="완충")+(D$2:D540="충전중"))*(ROW(E$2:E540)))-1),INDEX(A$2:A540,MATCH(E541,E$2:E540,0))),"")</f>
        <v>3.7157870370429009</v>
      </c>
    </row>
    <row r="542" spans="1:8" x14ac:dyDescent="0.3">
      <c r="A542" s="11">
        <v>45852.388564814813</v>
      </c>
      <c r="B542" s="3">
        <f t="shared" si="28"/>
        <v>7</v>
      </c>
      <c r="C542" s="12">
        <f t="shared" si="29"/>
        <v>45852</v>
      </c>
      <c r="D542" s="3" t="s">
        <v>7</v>
      </c>
      <c r="E542" s="3" t="s">
        <v>13</v>
      </c>
      <c r="F542" s="3">
        <v>61</v>
      </c>
      <c r="G542" s="4">
        <v>2.5462962948950008E-3</v>
      </c>
      <c r="H542" s="13" t="str" cm="1">
        <f t="array" ref="H542">IF(AND(E542&lt;&gt;"",OR(D542="완충",D542="충전중"),D541="운행"),A542-IFERROR(INDEX(A$2:A541,MAX((E$2:E541=E542)*((D$2:D541="완충")+(D$2:D541="충전중"))*(ROW(E$2:E541)))-1),INDEX(A$2:A541,MATCH(E542,E$2:E541,0))),"")</f>
        <v/>
      </c>
    </row>
    <row r="543" spans="1:8" x14ac:dyDescent="0.3">
      <c r="A543" s="11">
        <v>45852.391111111108</v>
      </c>
      <c r="B543" s="3">
        <f t="shared" si="28"/>
        <v>7</v>
      </c>
      <c r="C543" s="12">
        <f t="shared" si="29"/>
        <v>45852</v>
      </c>
      <c r="D543" s="3" t="s">
        <v>7</v>
      </c>
      <c r="E543" s="3" t="s">
        <v>13</v>
      </c>
      <c r="F543" s="3">
        <v>61</v>
      </c>
      <c r="G543" s="4">
        <v>0</v>
      </c>
      <c r="H543" s="13" t="str" cm="1">
        <f t="array" ref="H543">IF(AND(E543&lt;&gt;"",OR(D543="완충",D543="충전중"),D542="운행"),A543-IFERROR(INDEX(A$2:A542,MAX((E$2:E542=E543)*((D$2:D542="완충")+(D$2:D542="충전중"))*(ROW(E$2:E542)))-1),INDEX(A$2:A542,MATCH(E543,E$2:E542,0))),"")</f>
        <v/>
      </c>
    </row>
    <row r="544" spans="1:8" x14ac:dyDescent="0.3">
      <c r="A544" s="11">
        <v>45855.40556712963</v>
      </c>
      <c r="B544" s="3">
        <f t="shared" si="28"/>
        <v>7</v>
      </c>
      <c r="C544" s="12">
        <f t="shared" si="29"/>
        <v>45855</v>
      </c>
      <c r="D544" s="3" t="s">
        <v>7</v>
      </c>
      <c r="E544" s="3" t="s">
        <v>13</v>
      </c>
      <c r="F544" s="3">
        <v>61</v>
      </c>
      <c r="G544" s="4">
        <v>4.166666665696539E-3</v>
      </c>
      <c r="H544" s="13" t="str" cm="1">
        <f t="array" ref="H544">IF(AND(E544&lt;&gt;"",OR(D544="완충",D544="충전중"),D543="운행"),A544-IFERROR(INDEX(A$2:A543,MAX((E$2:E543=E544)*((D$2:D543="완충")+(D$2:D543="충전중"))*(ROW(E$2:E543)))-1),INDEX(A$2:A543,MATCH(E544,E$2:E543,0))),"")</f>
        <v/>
      </c>
    </row>
    <row r="545" spans="1:8" x14ac:dyDescent="0.3">
      <c r="A545" s="11">
        <v>45855.409733796296</v>
      </c>
      <c r="B545" s="3">
        <f t="shared" si="28"/>
        <v>7</v>
      </c>
      <c r="C545" s="12">
        <f t="shared" si="29"/>
        <v>45855</v>
      </c>
      <c r="D545" s="3" t="s">
        <v>7</v>
      </c>
      <c r="E545" s="3" t="s">
        <v>13</v>
      </c>
      <c r="F545" s="3">
        <v>61</v>
      </c>
      <c r="G545" s="4">
        <v>2.905092595028691E-3</v>
      </c>
      <c r="H545" s="13" t="str" cm="1">
        <f t="array" ref="H545">IF(AND(E545&lt;&gt;"",OR(D545="완충",D545="충전중"),D544="운행"),A545-IFERROR(INDEX(A$2:A544,MAX((E$2:E544=E545)*((D$2:D544="완충")+(D$2:D544="충전중"))*(ROW(E$2:E544)))-1),INDEX(A$2:A544,MATCH(E545,E$2:E544,0))),"")</f>
        <v/>
      </c>
    </row>
    <row r="546" spans="1:8" x14ac:dyDescent="0.3">
      <c r="A546" s="11">
        <v>45855.412638888891</v>
      </c>
      <c r="B546" s="3">
        <f t="shared" si="28"/>
        <v>7</v>
      </c>
      <c r="C546" s="12">
        <f t="shared" si="29"/>
        <v>45855</v>
      </c>
      <c r="D546" s="3" t="s">
        <v>7</v>
      </c>
      <c r="E546" s="3" t="s">
        <v>13</v>
      </c>
      <c r="F546" s="3">
        <v>61</v>
      </c>
      <c r="G546" s="4">
        <v>0</v>
      </c>
      <c r="H546" s="13" t="str" cm="1">
        <f t="array" ref="H546">IF(AND(E546&lt;&gt;"",OR(D546="완충",D546="충전중"),D545="운행"),A546-IFERROR(INDEX(A$2:A545,MAX((E$2:E545=E546)*((D$2:D545="완충")+(D$2:D545="충전중"))*(ROW(E$2:E545)))-1),INDEX(A$2:A545,MATCH(E546,E$2:E545,0))),"")</f>
        <v/>
      </c>
    </row>
    <row r="547" spans="1:8" x14ac:dyDescent="0.3">
      <c r="A547" s="11">
        <v>45857.472708333335</v>
      </c>
      <c r="B547" s="3">
        <f t="shared" si="28"/>
        <v>7</v>
      </c>
      <c r="C547" s="12">
        <f t="shared" si="29"/>
        <v>45857</v>
      </c>
      <c r="D547" s="3" t="s">
        <v>7</v>
      </c>
      <c r="E547" s="3" t="s">
        <v>13</v>
      </c>
      <c r="F547" s="3">
        <v>60</v>
      </c>
      <c r="G547" s="4">
        <v>2.9166666645323858E-3</v>
      </c>
      <c r="H547" s="13" t="str" cm="1">
        <f t="array" ref="H547">IF(AND(E547&lt;&gt;"",OR(D547="완충",D547="충전중"),D546="운행"),A547-IFERROR(INDEX(A$2:A546,MAX((E$2:E546=E547)*((D$2:D546="완충")+(D$2:D546="충전중"))*(ROW(E$2:E546)))-1),INDEX(A$2:A546,MATCH(E547,E$2:E546,0))),"")</f>
        <v/>
      </c>
    </row>
    <row r="548" spans="1:8" x14ac:dyDescent="0.3">
      <c r="A548" s="11">
        <v>45857.475624999999</v>
      </c>
      <c r="B548" s="3">
        <f t="shared" si="28"/>
        <v>7</v>
      </c>
      <c r="C548" s="12">
        <f t="shared" si="29"/>
        <v>45857</v>
      </c>
      <c r="D548" s="3" t="s">
        <v>7</v>
      </c>
      <c r="E548" s="3" t="s">
        <v>13</v>
      </c>
      <c r="F548" s="3">
        <v>60</v>
      </c>
      <c r="G548" s="4">
        <v>1.7361111531499773E-4</v>
      </c>
      <c r="H548" s="13" t="str" cm="1">
        <f t="array" ref="H548">IF(AND(E548&lt;&gt;"",OR(D548="완충",D548="충전중"),D547="운행"),A548-IFERROR(INDEX(A$2:A547,MAX((E$2:E547=E548)*((D$2:D547="완충")+(D$2:D547="충전중"))*(ROW(E$2:E547)))-1),INDEX(A$2:A547,MATCH(E548,E$2:E547,0))),"")</f>
        <v/>
      </c>
    </row>
    <row r="549" spans="1:8" x14ac:dyDescent="0.3">
      <c r="A549" s="11">
        <v>45857.475798611114</v>
      </c>
      <c r="B549" s="3">
        <f t="shared" si="28"/>
        <v>7</v>
      </c>
      <c r="C549" s="12">
        <f t="shared" si="29"/>
        <v>45857</v>
      </c>
      <c r="D549" s="3" t="s">
        <v>7</v>
      </c>
      <c r="E549" s="3" t="s">
        <v>13</v>
      </c>
      <c r="F549" s="3">
        <v>60</v>
      </c>
      <c r="G549" s="4">
        <v>0</v>
      </c>
      <c r="H549" s="13" t="str" cm="1">
        <f t="array" ref="H549">IF(AND(E549&lt;&gt;"",OR(D549="완충",D549="충전중"),D548="운행"),A549-IFERROR(INDEX(A$2:A548,MAX((E$2:E548=E549)*((D$2:D548="완충")+(D$2:D548="충전중"))*(ROW(E$2:E548)))-1),INDEX(A$2:A548,MATCH(E549,E$2:E548,0))),"")</f>
        <v/>
      </c>
    </row>
    <row r="550" spans="1:8" x14ac:dyDescent="0.3">
      <c r="A550" s="11">
        <v>45857.707627314812</v>
      </c>
      <c r="B550" s="3">
        <f t="shared" si="28"/>
        <v>7</v>
      </c>
      <c r="C550" s="12">
        <f t="shared" si="29"/>
        <v>45857</v>
      </c>
      <c r="D550" s="3" t="s">
        <v>7</v>
      </c>
      <c r="E550" s="3" t="s">
        <v>13</v>
      </c>
      <c r="F550" s="3">
        <v>60</v>
      </c>
      <c r="G550" s="4">
        <v>1.8518518481869251E-4</v>
      </c>
      <c r="H550" s="13" t="str" cm="1">
        <f t="array" ref="H550">IF(AND(E550&lt;&gt;"",OR(D550="완충",D550="충전중"),D549="운행"),A550-IFERROR(INDEX(A$2:A549,MAX((E$2:E549=E550)*((D$2:D549="완충")+(D$2:D549="충전중"))*(ROW(E$2:E549)))-1),INDEX(A$2:A549,MATCH(E550,E$2:E549,0))),"")</f>
        <v/>
      </c>
    </row>
    <row r="551" spans="1:8" x14ac:dyDescent="0.3">
      <c r="A551" s="11">
        <v>45857.707812499997</v>
      </c>
      <c r="B551" s="3">
        <f t="shared" si="28"/>
        <v>7</v>
      </c>
      <c r="C551" s="12">
        <f t="shared" si="29"/>
        <v>45857</v>
      </c>
      <c r="D551" s="3" t="s">
        <v>7</v>
      </c>
      <c r="E551" s="3" t="s">
        <v>13</v>
      </c>
      <c r="F551" s="3">
        <v>59</v>
      </c>
      <c r="G551" s="4">
        <v>4.0046296344371513E-3</v>
      </c>
      <c r="H551" s="13" t="str" cm="1">
        <f t="array" ref="H551">IF(AND(E551&lt;&gt;"",OR(D551="완충",D551="충전중"),D550="운행"),A551-IFERROR(INDEX(A$2:A550,MAX((E$2:E550=E551)*((D$2:D550="완충")+(D$2:D550="충전중"))*(ROW(E$2:E550)))-1),INDEX(A$2:A550,MATCH(E551,E$2:E550,0))),"")</f>
        <v/>
      </c>
    </row>
    <row r="552" spans="1:8" x14ac:dyDescent="0.3">
      <c r="A552" s="11">
        <v>45857.711817129632</v>
      </c>
      <c r="B552" s="3">
        <f t="shared" si="28"/>
        <v>7</v>
      </c>
      <c r="C552" s="12">
        <f t="shared" si="29"/>
        <v>45857</v>
      </c>
      <c r="D552" s="3" t="s">
        <v>7</v>
      </c>
      <c r="E552" s="3" t="s">
        <v>13</v>
      </c>
      <c r="F552" s="3">
        <v>60</v>
      </c>
      <c r="G552" s="4">
        <v>1.1921296245418489E-3</v>
      </c>
      <c r="H552" s="13" t="str" cm="1">
        <f t="array" ref="H552">IF(AND(E552&lt;&gt;"",OR(D552="완충",D552="충전중"),D551="운행"),A552-IFERROR(INDEX(A$2:A551,MAX((E$2:E551=E552)*((D$2:D551="완충")+(D$2:D551="충전중"))*(ROW(E$2:E551)))-1),INDEX(A$2:A551,MATCH(E552,E$2:E551,0))),"")</f>
        <v/>
      </c>
    </row>
    <row r="553" spans="1:8" x14ac:dyDescent="0.3">
      <c r="A553" s="11">
        <v>45857.713009259256</v>
      </c>
      <c r="B553" s="3">
        <f t="shared" si="28"/>
        <v>7</v>
      </c>
      <c r="C553" s="12">
        <f t="shared" si="29"/>
        <v>45857</v>
      </c>
      <c r="D553" s="3" t="s">
        <v>7</v>
      </c>
      <c r="E553" s="3" t="s">
        <v>13</v>
      </c>
      <c r="F553" s="3">
        <v>60</v>
      </c>
      <c r="G553" s="4">
        <v>0</v>
      </c>
      <c r="H553" s="13" t="str" cm="1">
        <f t="array" ref="H553">IF(AND(E553&lt;&gt;"",OR(D553="완충",D553="충전중"),D552="운행"),A553-IFERROR(INDEX(A$2:A552,MAX((E$2:E552=E553)*((D$2:D552="완충")+(D$2:D552="충전중"))*(ROW(E$2:E552)))-1),INDEX(A$2:A552,MATCH(E553,E$2:E552,0))),"")</f>
        <v/>
      </c>
    </row>
    <row r="554" spans="1:8" x14ac:dyDescent="0.3">
      <c r="A554" s="11">
        <v>45857.723194444443</v>
      </c>
      <c r="B554" s="3">
        <f t="shared" si="28"/>
        <v>7</v>
      </c>
      <c r="C554" s="12">
        <f t="shared" si="29"/>
        <v>45857</v>
      </c>
      <c r="D554" s="3" t="s">
        <v>7</v>
      </c>
      <c r="E554" s="3" t="s">
        <v>13</v>
      </c>
      <c r="F554" s="3">
        <v>59</v>
      </c>
      <c r="G554" s="4">
        <v>6.0185185429872945E-4</v>
      </c>
      <c r="H554" s="13" t="str" cm="1">
        <f t="array" ref="H554">IF(AND(E554&lt;&gt;"",OR(D554="완충",D554="충전중"),D553="운행"),A554-IFERROR(INDEX(A$2:A553,MAX((E$2:E553=E554)*((D$2:D553="완충")+(D$2:D553="충전중"))*(ROW(E$2:E553)))-1),INDEX(A$2:A553,MATCH(E554,E$2:E553,0))),"")</f>
        <v/>
      </c>
    </row>
    <row r="555" spans="1:8" x14ac:dyDescent="0.3">
      <c r="A555" s="11">
        <v>45857.723796296297</v>
      </c>
      <c r="B555" s="3">
        <f t="shared" si="28"/>
        <v>7</v>
      </c>
      <c r="C555" s="12">
        <f t="shared" si="29"/>
        <v>45857</v>
      </c>
      <c r="D555" s="3" t="s">
        <v>7</v>
      </c>
      <c r="E555" s="3" t="s">
        <v>13</v>
      </c>
      <c r="F555" s="3">
        <v>59</v>
      </c>
      <c r="G555" s="4">
        <v>4.9768518510973081E-4</v>
      </c>
      <c r="H555" s="13" t="str" cm="1">
        <f t="array" ref="H555">IF(AND(E555&lt;&gt;"",OR(D555="완충",D555="충전중"),D554="운행"),A555-IFERROR(INDEX(A$2:A554,MAX((E$2:E554=E555)*((D$2:D554="완충")+(D$2:D554="충전중"))*(ROW(E$2:E554)))-1),INDEX(A$2:A554,MATCH(E555,E$2:E554,0))),"")</f>
        <v/>
      </c>
    </row>
    <row r="556" spans="1:8" x14ac:dyDescent="0.3">
      <c r="A556" s="11">
        <v>45857.724293981482</v>
      </c>
      <c r="B556" s="3">
        <f t="shared" si="28"/>
        <v>7</v>
      </c>
      <c r="C556" s="12">
        <f t="shared" si="29"/>
        <v>45857</v>
      </c>
      <c r="D556" s="3" t="s">
        <v>7</v>
      </c>
      <c r="E556" s="3" t="s">
        <v>13</v>
      </c>
      <c r="F556" s="3">
        <v>59</v>
      </c>
      <c r="G556" s="4">
        <v>1.0185185165028088E-3</v>
      </c>
      <c r="H556" s="13" t="str" cm="1">
        <f t="array" ref="H556">IF(AND(E556&lt;&gt;"",OR(D556="완충",D556="충전중"),D555="운행"),A556-IFERROR(INDEX(A$2:A555,MAX((E$2:E555=E556)*((D$2:D555="완충")+(D$2:D555="충전중"))*(ROW(E$2:E555)))-1),INDEX(A$2:A555,MATCH(E556,E$2:E555,0))),"")</f>
        <v/>
      </c>
    </row>
    <row r="557" spans="1:8" x14ac:dyDescent="0.3">
      <c r="A557" s="11">
        <v>45857.725312499999</v>
      </c>
      <c r="B557" s="3">
        <f t="shared" si="28"/>
        <v>7</v>
      </c>
      <c r="C557" s="12">
        <f t="shared" si="29"/>
        <v>45857</v>
      </c>
      <c r="D557" s="3" t="s">
        <v>7</v>
      </c>
      <c r="E557" s="3" t="s">
        <v>13</v>
      </c>
      <c r="F557" s="3">
        <v>60</v>
      </c>
      <c r="G557" s="4">
        <v>6.3541666677338071E-3</v>
      </c>
      <c r="H557" s="13" t="str" cm="1">
        <f t="array" ref="H557">IF(AND(E557&lt;&gt;"",OR(D557="완충",D557="충전중"),D556="운행"),A557-IFERROR(INDEX(A$2:A556,MAX((E$2:E556=E557)*((D$2:D556="완충")+(D$2:D556="충전중"))*(ROW(E$2:E556)))-1),INDEX(A$2:A556,MATCH(E557,E$2:E556,0))),"")</f>
        <v/>
      </c>
    </row>
    <row r="558" spans="1:8" x14ac:dyDescent="0.3">
      <c r="A558" s="11">
        <v>45857.731666666667</v>
      </c>
      <c r="B558" s="3">
        <f t="shared" si="28"/>
        <v>7</v>
      </c>
      <c r="C558" s="12">
        <f t="shared" si="29"/>
        <v>45857</v>
      </c>
      <c r="D558" s="3" t="s">
        <v>7</v>
      </c>
      <c r="E558" s="3" t="s">
        <v>13</v>
      </c>
      <c r="F558" s="3">
        <v>59</v>
      </c>
      <c r="G558" s="4">
        <v>5.2199074052623473E-3</v>
      </c>
      <c r="H558" s="13" t="str" cm="1">
        <f t="array" ref="H558">IF(AND(E558&lt;&gt;"",OR(D558="완충",D558="충전중"),D557="운행"),A558-IFERROR(INDEX(A$2:A557,MAX((E$2:E557=E558)*((D$2:D557="완충")+(D$2:D557="충전중"))*(ROW(E$2:E557)))-1),INDEX(A$2:A557,MATCH(E558,E$2:E557,0))),"")</f>
        <v/>
      </c>
    </row>
    <row r="559" spans="1:8" x14ac:dyDescent="0.3">
      <c r="A559" s="11">
        <v>45857.736886574072</v>
      </c>
      <c r="B559" s="3">
        <f t="shared" si="28"/>
        <v>7</v>
      </c>
      <c r="C559" s="12">
        <f t="shared" si="29"/>
        <v>45857</v>
      </c>
      <c r="D559" s="3" t="s">
        <v>7</v>
      </c>
      <c r="E559" s="3" t="s">
        <v>13</v>
      </c>
      <c r="F559" s="3">
        <v>58</v>
      </c>
      <c r="G559" s="4">
        <v>0</v>
      </c>
      <c r="H559" s="13" t="str" cm="1">
        <f t="array" ref="H559">IF(AND(E559&lt;&gt;"",OR(D559="완충",D559="충전중"),D558="운행"),A559-IFERROR(INDEX(A$2:A558,MAX((E$2:E558=E559)*((D$2:D558="완충")+(D$2:D558="충전중"))*(ROW(E$2:E558)))-1),INDEX(A$2:A558,MATCH(E559,E$2:E558,0))),"")</f>
        <v/>
      </c>
    </row>
    <row r="560" spans="1:8" x14ac:dyDescent="0.3">
      <c r="A560" s="11">
        <v>45859.444641203707</v>
      </c>
      <c r="B560" s="3">
        <f t="shared" si="28"/>
        <v>7</v>
      </c>
      <c r="C560" s="12">
        <f t="shared" si="29"/>
        <v>45859</v>
      </c>
      <c r="D560" s="3" t="s">
        <v>7</v>
      </c>
      <c r="E560" s="3" t="s">
        <v>13</v>
      </c>
      <c r="F560" s="3">
        <v>57</v>
      </c>
      <c r="G560" s="4">
        <v>0</v>
      </c>
      <c r="H560" s="13" t="str" cm="1">
        <f t="array" ref="H560">IF(AND(E560&lt;&gt;"",OR(D560="완충",D560="충전중"),D559="운행"),A560-IFERROR(INDEX(A$2:A559,MAX((E$2:E559=E560)*((D$2:D559="완충")+(D$2:D559="충전중"))*(ROW(E$2:E559)))-1),INDEX(A$2:A559,MATCH(E560,E$2:E559,0))),"")</f>
        <v/>
      </c>
    </row>
    <row r="561" spans="1:8" x14ac:dyDescent="0.3">
      <c r="A561" s="11">
        <v>45863.69017361111</v>
      </c>
      <c r="B561" s="3">
        <f t="shared" si="28"/>
        <v>7</v>
      </c>
      <c r="C561" s="12">
        <f t="shared" si="29"/>
        <v>45863</v>
      </c>
      <c r="D561" s="3" t="s">
        <v>8</v>
      </c>
      <c r="E561" s="3" t="s">
        <v>13</v>
      </c>
      <c r="F561" s="3">
        <v>62</v>
      </c>
      <c r="G561" s="4">
        <v>1.6203703853534535E-4</v>
      </c>
      <c r="H561" s="13" cm="1">
        <f t="array" ref="H561">IF(AND(E561&lt;&gt;"",OR(D561="완충",D561="충전중"),D560="운행"),A561-IFERROR(INDEX(A$2:A560,MAX((E$2:E560=E561)*((D$2:D560="완충")+(D$2:D560="충전중"))*(ROW(E$2:E560)))-1),INDEX(A$2:A560,MATCH(E561,E$2:E560,0))),"")</f>
        <v>11.301805555551255</v>
      </c>
    </row>
    <row r="562" spans="1:8" x14ac:dyDescent="0.3">
      <c r="A562" s="11">
        <v>45863.690335648149</v>
      </c>
      <c r="B562" s="3">
        <f t="shared" si="28"/>
        <v>7</v>
      </c>
      <c r="C562" s="12">
        <f t="shared" si="29"/>
        <v>45863</v>
      </c>
      <c r="D562" s="3" t="s">
        <v>8</v>
      </c>
      <c r="E562" s="3" t="s">
        <v>13</v>
      </c>
      <c r="F562" s="3">
        <v>63</v>
      </c>
      <c r="G562" s="4">
        <v>1.6203703853534535E-4</v>
      </c>
      <c r="H562" s="13" t="str" cm="1">
        <f t="array" ref="H562">IF(AND(E562&lt;&gt;"",OR(D562="완충",D562="충전중"),D561="운행"),A562-IFERROR(INDEX(A$2:A561,MAX((E$2:E561=E562)*((D$2:D561="완충")+(D$2:D561="충전중"))*(ROW(E$2:E561)))-1),INDEX(A$2:A561,MATCH(E562,E$2:E561,0))),"")</f>
        <v/>
      </c>
    </row>
    <row r="563" spans="1:8" x14ac:dyDescent="0.3">
      <c r="A563" s="11">
        <v>45863.690497685187</v>
      </c>
      <c r="B563" s="3">
        <f t="shared" si="28"/>
        <v>7</v>
      </c>
      <c r="C563" s="12">
        <f t="shared" si="29"/>
        <v>45863</v>
      </c>
      <c r="D563" s="3" t="s">
        <v>8</v>
      </c>
      <c r="E563" s="3" t="s">
        <v>13</v>
      </c>
      <c r="F563" s="3">
        <v>65</v>
      </c>
      <c r="G563" s="4">
        <v>1.6203703125938773E-4</v>
      </c>
      <c r="H563" s="13" t="str" cm="1">
        <f t="array" ref="H563">IF(AND(E563&lt;&gt;"",OR(D563="완충",D563="충전중"),D562="운행"),A563-IFERROR(INDEX(A$2:A562,MAX((E$2:E562=E563)*((D$2:D562="완충")+(D$2:D562="충전중"))*(ROW(E$2:E562)))-1),INDEX(A$2:A562,MATCH(E563,E$2:E562,0))),"")</f>
        <v/>
      </c>
    </row>
    <row r="564" spans="1:8" x14ac:dyDescent="0.3">
      <c r="A564" s="11">
        <v>45863.690659722219</v>
      </c>
      <c r="B564" s="3">
        <f t="shared" si="28"/>
        <v>7</v>
      </c>
      <c r="C564" s="12">
        <f t="shared" si="29"/>
        <v>45863</v>
      </c>
      <c r="D564" s="3" t="s">
        <v>8</v>
      </c>
      <c r="E564" s="3" t="s">
        <v>13</v>
      </c>
      <c r="F564" s="3">
        <v>66</v>
      </c>
      <c r="G564" s="4">
        <v>1.5046296903165057E-4</v>
      </c>
      <c r="H564" s="13" t="str" cm="1">
        <f t="array" ref="H564">IF(AND(E564&lt;&gt;"",OR(D564="완충",D564="충전중"),D563="운행"),A564-IFERROR(INDEX(A$2:A563,MAX((E$2:E563=E564)*((D$2:D563="완충")+(D$2:D563="충전중"))*(ROW(E$2:E563)))-1),INDEX(A$2:A563,MATCH(E564,E$2:E563,0))),"")</f>
        <v/>
      </c>
    </row>
    <row r="565" spans="1:8" x14ac:dyDescent="0.3">
      <c r="A565" s="11">
        <v>45863.690810185188</v>
      </c>
      <c r="B565" s="3">
        <f t="shared" si="28"/>
        <v>7</v>
      </c>
      <c r="C565" s="12">
        <f t="shared" si="29"/>
        <v>45863</v>
      </c>
      <c r="D565" s="3" t="s">
        <v>8</v>
      </c>
      <c r="E565" s="3" t="s">
        <v>13</v>
      </c>
      <c r="F565" s="3">
        <v>68</v>
      </c>
      <c r="G565" s="4">
        <v>1.6203703125938773E-4</v>
      </c>
      <c r="H565" s="13" t="str" cm="1">
        <f t="array" ref="H565">IF(AND(E565&lt;&gt;"",OR(D565="완충",D565="충전중"),D564="운행"),A565-IFERROR(INDEX(A$2:A564,MAX((E$2:E564=E565)*((D$2:D564="완충")+(D$2:D564="충전중"))*(ROW(E$2:E564)))-1),INDEX(A$2:A564,MATCH(E565,E$2:E564,0))),"")</f>
        <v/>
      </c>
    </row>
    <row r="566" spans="1:8" x14ac:dyDescent="0.3">
      <c r="A566" s="11">
        <v>45863.690972222219</v>
      </c>
      <c r="B566" s="3">
        <f t="shared" si="28"/>
        <v>7</v>
      </c>
      <c r="C566" s="12">
        <f t="shared" si="29"/>
        <v>45863</v>
      </c>
      <c r="D566" s="3" t="s">
        <v>8</v>
      </c>
      <c r="E566" s="3" t="s">
        <v>13</v>
      </c>
      <c r="F566" s="3">
        <v>70</v>
      </c>
      <c r="G566" s="4">
        <v>1.6203703853534535E-4</v>
      </c>
      <c r="H566" s="13" t="str" cm="1">
        <f t="array" ref="H566">IF(AND(E566&lt;&gt;"",OR(D566="완충",D566="충전중"),D565="운행"),A566-IFERROR(INDEX(A$2:A565,MAX((E$2:E565=E566)*((D$2:D565="완충")+(D$2:D565="충전중"))*(ROW(E$2:E565)))-1),INDEX(A$2:A565,MATCH(E566,E$2:E565,0))),"")</f>
        <v/>
      </c>
    </row>
    <row r="567" spans="1:8" x14ac:dyDescent="0.3">
      <c r="A567" s="11">
        <v>45863.691134259258</v>
      </c>
      <c r="B567" s="3">
        <f t="shared" si="28"/>
        <v>7</v>
      </c>
      <c r="C567" s="12">
        <f t="shared" si="29"/>
        <v>45863</v>
      </c>
      <c r="D567" s="3" t="s">
        <v>8</v>
      </c>
      <c r="E567" s="3" t="s">
        <v>13</v>
      </c>
      <c r="F567" s="3">
        <v>72</v>
      </c>
      <c r="G567" s="4">
        <v>1.6203703853534535E-4</v>
      </c>
      <c r="H567" s="13" t="str" cm="1">
        <f t="array" ref="H567">IF(AND(E567&lt;&gt;"",OR(D567="완충",D567="충전중"),D566="운행"),A567-IFERROR(INDEX(A$2:A566,MAX((E$2:E566=E567)*((D$2:D566="완충")+(D$2:D566="충전중"))*(ROW(E$2:E566)))-1),INDEX(A$2:A566,MATCH(E567,E$2:E566,0))),"")</f>
        <v/>
      </c>
    </row>
    <row r="568" spans="1:8" x14ac:dyDescent="0.3">
      <c r="A568" s="11">
        <v>45863.691296296296</v>
      </c>
      <c r="B568" s="3">
        <f t="shared" si="28"/>
        <v>7</v>
      </c>
      <c r="C568" s="12">
        <f t="shared" si="29"/>
        <v>45863</v>
      </c>
      <c r="D568" s="3" t="s">
        <v>8</v>
      </c>
      <c r="E568" s="3" t="s">
        <v>13</v>
      </c>
      <c r="F568" s="3">
        <v>74</v>
      </c>
      <c r="G568" s="4">
        <v>1.6203703853534535E-4</v>
      </c>
      <c r="H568" s="13" t="str" cm="1">
        <f t="array" ref="H568">IF(AND(E568&lt;&gt;"",OR(D568="완충",D568="충전중"),D567="운행"),A568-IFERROR(INDEX(A$2:A567,MAX((E$2:E567=E568)*((D$2:D567="완충")+(D$2:D567="충전중"))*(ROW(E$2:E567)))-1),INDEX(A$2:A567,MATCH(E568,E$2:E567,0))),"")</f>
        <v/>
      </c>
    </row>
    <row r="569" spans="1:8" x14ac:dyDescent="0.3">
      <c r="A569" s="11">
        <v>45863.691458333335</v>
      </c>
      <c r="B569" s="3">
        <f t="shared" si="28"/>
        <v>7</v>
      </c>
      <c r="C569" s="12">
        <f t="shared" si="29"/>
        <v>45863</v>
      </c>
      <c r="D569" s="3" t="s">
        <v>8</v>
      </c>
      <c r="E569" s="3" t="s">
        <v>13</v>
      </c>
      <c r="F569" s="3">
        <v>76</v>
      </c>
      <c r="G569" s="4">
        <v>1.6203703853534535E-4</v>
      </c>
      <c r="H569" s="13" t="str" cm="1">
        <f t="array" ref="H569">IF(AND(E569&lt;&gt;"",OR(D569="완충",D569="충전중"),D568="운행"),A569-IFERROR(INDEX(A$2:A568,MAX((E$2:E568=E569)*((D$2:D568="완충")+(D$2:D568="충전중"))*(ROW(E$2:E568)))-1),INDEX(A$2:A568,MATCH(E569,E$2:E568,0))),"")</f>
        <v/>
      </c>
    </row>
    <row r="570" spans="1:8" x14ac:dyDescent="0.3">
      <c r="A570" s="11">
        <v>45863.691620370373</v>
      </c>
      <c r="B570" s="3">
        <f t="shared" si="28"/>
        <v>7</v>
      </c>
      <c r="C570" s="12">
        <f t="shared" si="29"/>
        <v>45863</v>
      </c>
      <c r="D570" s="3" t="s">
        <v>8</v>
      </c>
      <c r="E570" s="3" t="s">
        <v>13</v>
      </c>
      <c r="F570" s="3">
        <v>78</v>
      </c>
      <c r="G570" s="4">
        <v>1.6203703125938773E-4</v>
      </c>
      <c r="H570" s="13" t="str" cm="1">
        <f t="array" ref="H570">IF(AND(E570&lt;&gt;"",OR(D570="완충",D570="충전중"),D569="운행"),A570-IFERROR(INDEX(A$2:A569,MAX((E$2:E569=E570)*((D$2:D569="완충")+(D$2:D569="충전중"))*(ROW(E$2:E569)))-1),INDEX(A$2:A569,MATCH(E570,E$2:E569,0))),"")</f>
        <v/>
      </c>
    </row>
    <row r="571" spans="1:8" x14ac:dyDescent="0.3">
      <c r="A571" s="11">
        <v>45863.691782407404</v>
      </c>
      <c r="B571" s="3">
        <f t="shared" si="28"/>
        <v>7</v>
      </c>
      <c r="C571" s="12">
        <f t="shared" si="29"/>
        <v>45863</v>
      </c>
      <c r="D571" s="3" t="s">
        <v>8</v>
      </c>
      <c r="E571" s="3" t="s">
        <v>13</v>
      </c>
      <c r="F571" s="3">
        <v>80</v>
      </c>
      <c r="G571" s="4">
        <v>1.5046296903165057E-4</v>
      </c>
      <c r="H571" s="13" t="str" cm="1">
        <f t="array" ref="H571">IF(AND(E571&lt;&gt;"",OR(D571="완충",D571="충전중"),D570="운행"),A571-IFERROR(INDEX(A$2:A570,MAX((E$2:E570=E571)*((D$2:D570="완충")+(D$2:D570="충전중"))*(ROW(E$2:E570)))-1),INDEX(A$2:A570,MATCH(E571,E$2:E570,0))),"")</f>
        <v/>
      </c>
    </row>
    <row r="572" spans="1:8" x14ac:dyDescent="0.3">
      <c r="A572" s="11">
        <v>45863.691932870373</v>
      </c>
      <c r="B572" s="3">
        <f t="shared" si="28"/>
        <v>7</v>
      </c>
      <c r="C572" s="12">
        <f t="shared" si="29"/>
        <v>45863</v>
      </c>
      <c r="D572" s="3" t="s">
        <v>8</v>
      </c>
      <c r="E572" s="3" t="s">
        <v>13</v>
      </c>
      <c r="F572" s="3">
        <v>82</v>
      </c>
      <c r="G572" s="4">
        <v>1.6203703125938773E-4</v>
      </c>
      <c r="H572" s="13" t="str" cm="1">
        <f t="array" ref="H572">IF(AND(E572&lt;&gt;"",OR(D572="완충",D572="충전중"),D571="운행"),A572-IFERROR(INDEX(A$2:A571,MAX((E$2:E571=E572)*((D$2:D571="완충")+(D$2:D571="충전중"))*(ROW(E$2:E571)))-1),INDEX(A$2:A571,MATCH(E572,E$2:E571,0))),"")</f>
        <v/>
      </c>
    </row>
    <row r="573" spans="1:8" x14ac:dyDescent="0.3">
      <c r="A573" s="11">
        <v>45863.692094907405</v>
      </c>
      <c r="B573" s="3">
        <f t="shared" si="28"/>
        <v>7</v>
      </c>
      <c r="C573" s="12">
        <f t="shared" si="29"/>
        <v>45863</v>
      </c>
      <c r="D573" s="3" t="s">
        <v>8</v>
      </c>
      <c r="E573" s="3" t="s">
        <v>13</v>
      </c>
      <c r="F573" s="3">
        <v>84</v>
      </c>
      <c r="G573" s="4">
        <v>1.6203703853534535E-4</v>
      </c>
      <c r="H573" s="13" t="str" cm="1">
        <f t="array" ref="H573">IF(AND(E573&lt;&gt;"",OR(D573="완충",D573="충전중"),D572="운행"),A573-IFERROR(INDEX(A$2:A572,MAX((E$2:E572=E573)*((D$2:D572="완충")+(D$2:D572="충전중"))*(ROW(E$2:E572)))-1),INDEX(A$2:A572,MATCH(E573,E$2:E572,0))),"")</f>
        <v/>
      </c>
    </row>
    <row r="574" spans="1:8" x14ac:dyDescent="0.3">
      <c r="A574" s="11">
        <v>45863.692256944443</v>
      </c>
      <c r="B574" s="3">
        <f t="shared" si="28"/>
        <v>7</v>
      </c>
      <c r="C574" s="12">
        <f t="shared" si="29"/>
        <v>45863</v>
      </c>
      <c r="D574" s="3" t="s">
        <v>8</v>
      </c>
      <c r="E574" s="3" t="s">
        <v>13</v>
      </c>
      <c r="F574" s="3">
        <v>86</v>
      </c>
      <c r="G574" s="4">
        <v>1.6203703853534535E-4</v>
      </c>
      <c r="H574" s="13" t="str" cm="1">
        <f t="array" ref="H574">IF(AND(E574&lt;&gt;"",OR(D574="완충",D574="충전중"),D573="운행"),A574-IFERROR(INDEX(A$2:A573,MAX((E$2:E573=E574)*((D$2:D573="완충")+(D$2:D573="충전중"))*(ROW(E$2:E573)))-1),INDEX(A$2:A573,MATCH(E574,E$2:E573,0))),"")</f>
        <v/>
      </c>
    </row>
    <row r="575" spans="1:8" x14ac:dyDescent="0.3">
      <c r="A575" s="11">
        <v>45863.692418981482</v>
      </c>
      <c r="B575" s="3">
        <f t="shared" si="28"/>
        <v>7</v>
      </c>
      <c r="C575" s="12">
        <f t="shared" si="29"/>
        <v>45863</v>
      </c>
      <c r="D575" s="3" t="s">
        <v>8</v>
      </c>
      <c r="E575" s="3" t="s">
        <v>13</v>
      </c>
      <c r="F575" s="3">
        <v>87</v>
      </c>
      <c r="G575" s="4">
        <v>1.6203703853534535E-4</v>
      </c>
      <c r="H575" s="13" t="str" cm="1">
        <f t="array" ref="H575">IF(AND(E575&lt;&gt;"",OR(D575="완충",D575="충전중"),D574="운행"),A575-IFERROR(INDEX(A$2:A574,MAX((E$2:E574=E575)*((D$2:D574="완충")+(D$2:D574="충전중"))*(ROW(E$2:E574)))-1),INDEX(A$2:A574,MATCH(E575,E$2:E574,0))),"")</f>
        <v/>
      </c>
    </row>
    <row r="576" spans="1:8" x14ac:dyDescent="0.3">
      <c r="A576" s="11">
        <v>45863.69258101852</v>
      </c>
      <c r="B576" s="3">
        <f t="shared" si="28"/>
        <v>7</v>
      </c>
      <c r="C576" s="12">
        <f t="shared" si="29"/>
        <v>45863</v>
      </c>
      <c r="D576" s="3" t="s">
        <v>8</v>
      </c>
      <c r="E576" s="3" t="s">
        <v>13</v>
      </c>
      <c r="F576" s="3">
        <v>88</v>
      </c>
      <c r="G576" s="4">
        <v>1.6203703853534535E-4</v>
      </c>
      <c r="H576" s="13" t="str" cm="1">
        <f t="array" ref="H576">IF(AND(E576&lt;&gt;"",OR(D576="완충",D576="충전중"),D575="운행"),A576-IFERROR(INDEX(A$2:A575,MAX((E$2:E575=E576)*((D$2:D575="완충")+(D$2:D575="충전중"))*(ROW(E$2:E575)))-1),INDEX(A$2:A575,MATCH(E576,E$2:E575,0))),"")</f>
        <v/>
      </c>
    </row>
    <row r="577" spans="1:8" x14ac:dyDescent="0.3">
      <c r="A577" s="11">
        <v>45863.692743055559</v>
      </c>
      <c r="B577" s="3">
        <f t="shared" si="28"/>
        <v>7</v>
      </c>
      <c r="C577" s="12">
        <f t="shared" si="29"/>
        <v>45863</v>
      </c>
      <c r="D577" s="3" t="s">
        <v>8</v>
      </c>
      <c r="E577" s="3" t="s">
        <v>13</v>
      </c>
      <c r="F577" s="3">
        <v>90</v>
      </c>
      <c r="G577" s="4">
        <v>1.6203703125938773E-4</v>
      </c>
      <c r="H577" s="13" t="str" cm="1">
        <f t="array" ref="H577">IF(AND(E577&lt;&gt;"",OR(D577="완충",D577="충전중"),D576="운행"),A577-IFERROR(INDEX(A$2:A576,MAX((E$2:E576=E577)*((D$2:D576="완충")+(D$2:D576="충전중"))*(ROW(E$2:E576)))-1),INDEX(A$2:A576,MATCH(E577,E$2:E576,0))),"")</f>
        <v/>
      </c>
    </row>
    <row r="578" spans="1:8" x14ac:dyDescent="0.3">
      <c r="A578" s="11">
        <v>45863.69290509259</v>
      </c>
      <c r="B578" s="3">
        <f t="shared" si="28"/>
        <v>7</v>
      </c>
      <c r="C578" s="12">
        <f t="shared" si="29"/>
        <v>45863</v>
      </c>
      <c r="D578" s="3" t="s">
        <v>8</v>
      </c>
      <c r="E578" s="3" t="s">
        <v>13</v>
      </c>
      <c r="F578" s="3">
        <v>91</v>
      </c>
      <c r="G578" s="4">
        <v>1.6203703853534535E-4</v>
      </c>
      <c r="H578" s="13" t="str" cm="1">
        <f t="array" ref="H578">IF(AND(E578&lt;&gt;"",OR(D578="완충",D578="충전중"),D577="운행"),A578-IFERROR(INDEX(A$2:A577,MAX((E$2:E577=E578)*((D$2:D577="완충")+(D$2:D577="충전중"))*(ROW(E$2:E577)))-1),INDEX(A$2:A577,MATCH(E578,E$2:E577,0))),"")</f>
        <v/>
      </c>
    </row>
    <row r="579" spans="1:8" x14ac:dyDescent="0.3">
      <c r="A579" s="11">
        <v>45863.693067129629</v>
      </c>
      <c r="B579" s="3">
        <f t="shared" ref="B579:B642" si="30">MONTH(A579)</f>
        <v>7</v>
      </c>
      <c r="C579" s="12">
        <f t="shared" ref="C579:C642" si="31">DATE(YEAR(A579),MONTH(A579),DAY(A579))</f>
        <v>45863</v>
      </c>
      <c r="D579" s="3" t="s">
        <v>8</v>
      </c>
      <c r="E579" s="3" t="s">
        <v>13</v>
      </c>
      <c r="F579" s="3">
        <v>93</v>
      </c>
      <c r="G579" s="4">
        <v>1.6203703853534535E-4</v>
      </c>
      <c r="H579" s="13" t="str" cm="1">
        <f t="array" ref="H579">IF(AND(E579&lt;&gt;"",OR(D579="완충",D579="충전중"),D578="운행"),A579-IFERROR(INDEX(A$2:A578,MAX((E$2:E578=E579)*((D$2:D578="완충")+(D$2:D578="충전중"))*(ROW(E$2:E578)))-1),INDEX(A$2:A578,MATCH(E579,E$2:E578,0))),"")</f>
        <v/>
      </c>
    </row>
    <row r="580" spans="1:8" x14ac:dyDescent="0.3">
      <c r="A580" s="11">
        <v>45863.693229166667</v>
      </c>
      <c r="B580" s="3">
        <f t="shared" si="30"/>
        <v>7</v>
      </c>
      <c r="C580" s="12">
        <f t="shared" si="31"/>
        <v>45863</v>
      </c>
      <c r="D580" s="3" t="s">
        <v>8</v>
      </c>
      <c r="E580" s="3" t="s">
        <v>13</v>
      </c>
      <c r="F580" s="3">
        <v>95</v>
      </c>
      <c r="G580" s="4">
        <v>1.6203703853534535E-4</v>
      </c>
      <c r="H580" s="13" t="str" cm="1">
        <f t="array" ref="H580">IF(AND(E580&lt;&gt;"",OR(D580="완충",D580="충전중"),D579="운행"),A580-IFERROR(INDEX(A$2:A579,MAX((E$2:E579=E580)*((D$2:D579="완충")+(D$2:D579="충전중"))*(ROW(E$2:E579)))-1),INDEX(A$2:A579,MATCH(E580,E$2:E579,0))),"")</f>
        <v/>
      </c>
    </row>
    <row r="581" spans="1:8" x14ac:dyDescent="0.3">
      <c r="A581" s="11">
        <v>45863.693391203706</v>
      </c>
      <c r="B581" s="3">
        <f t="shared" si="30"/>
        <v>7</v>
      </c>
      <c r="C581" s="12">
        <f t="shared" si="31"/>
        <v>45863</v>
      </c>
      <c r="D581" s="3" t="s">
        <v>8</v>
      </c>
      <c r="E581" s="3" t="s">
        <v>13</v>
      </c>
      <c r="F581" s="3">
        <v>98</v>
      </c>
      <c r="G581" s="4">
        <v>1.5046296175569296E-4</v>
      </c>
      <c r="H581" s="13" t="str" cm="1">
        <f t="array" ref="H581">IF(AND(E581&lt;&gt;"",OR(D581="완충",D581="충전중"),D580="운행"),A581-IFERROR(INDEX(A$2:A580,MAX((E$2:E580=E581)*((D$2:D580="완충")+(D$2:D580="충전중"))*(ROW(E$2:E580)))-1),INDEX(A$2:A580,MATCH(E581,E$2:E580,0))),"")</f>
        <v/>
      </c>
    </row>
    <row r="582" spans="1:8" x14ac:dyDescent="0.3">
      <c r="A582" s="11">
        <v>45863.693541666667</v>
      </c>
      <c r="B582" s="3">
        <f t="shared" si="30"/>
        <v>7</v>
      </c>
      <c r="C582" s="12">
        <f t="shared" si="31"/>
        <v>45863</v>
      </c>
      <c r="D582" s="3" t="s">
        <v>9</v>
      </c>
      <c r="E582" s="3" t="s">
        <v>13</v>
      </c>
      <c r="F582" s="3">
        <v>100</v>
      </c>
      <c r="G582" s="4">
        <v>1.6203703853534535E-4</v>
      </c>
      <c r="H582" s="13" t="str" cm="1">
        <f t="array" ref="H582">IF(AND(E582&lt;&gt;"",OR(D582="완충",D582="충전중"),D581="운행"),A582-IFERROR(INDEX(A$2:A581,MAX((E$2:E581=E582)*((D$2:D581="완충")+(D$2:D581="충전중"))*(ROW(E$2:E581)))-1),INDEX(A$2:A581,MATCH(E582,E$2:E581,0))),"")</f>
        <v/>
      </c>
    </row>
    <row r="583" spans="1:8" x14ac:dyDescent="0.3">
      <c r="A583" s="11">
        <v>45863.693703703706</v>
      </c>
      <c r="B583" s="3">
        <f t="shared" si="30"/>
        <v>7</v>
      </c>
      <c r="C583" s="12">
        <f t="shared" si="31"/>
        <v>45863</v>
      </c>
      <c r="D583" s="3" t="s">
        <v>9</v>
      </c>
      <c r="E583" s="3" t="s">
        <v>13</v>
      </c>
      <c r="F583" s="3">
        <v>100</v>
      </c>
      <c r="G583" s="4">
        <v>1.6203703125938773E-4</v>
      </c>
      <c r="H583" s="13" t="str" cm="1">
        <f t="array" ref="H583">IF(AND(E583&lt;&gt;"",OR(D583="완충",D583="충전중"),D582="운행"),A583-IFERROR(INDEX(A$2:A582,MAX((E$2:E582=E583)*((D$2:D582="완충")+(D$2:D582="충전중"))*(ROW(E$2:E582)))-1),INDEX(A$2:A582,MATCH(E583,E$2:E582,0))),"")</f>
        <v/>
      </c>
    </row>
    <row r="584" spans="1:8" x14ac:dyDescent="0.3">
      <c r="A584" s="11">
        <v>45863.693865740737</v>
      </c>
      <c r="B584" s="3">
        <f t="shared" si="30"/>
        <v>7</v>
      </c>
      <c r="C584" s="12">
        <f t="shared" si="31"/>
        <v>45863</v>
      </c>
      <c r="D584" s="3" t="s">
        <v>9</v>
      </c>
      <c r="E584" s="3" t="s">
        <v>13</v>
      </c>
      <c r="F584" s="3">
        <v>100</v>
      </c>
      <c r="G584" s="4">
        <v>1.6203703853534535E-4</v>
      </c>
      <c r="H584" s="13" t="str" cm="1">
        <f t="array" ref="H584">IF(AND(E584&lt;&gt;"",OR(D584="완충",D584="충전중"),D583="운행"),A584-IFERROR(INDEX(A$2:A583,MAX((E$2:E583=E584)*((D$2:D583="완충")+(D$2:D583="충전중"))*(ROW(E$2:E583)))-1),INDEX(A$2:A583,MATCH(E584,E$2:E583,0))),"")</f>
        <v/>
      </c>
    </row>
    <row r="585" spans="1:8" x14ac:dyDescent="0.3">
      <c r="A585" s="11">
        <v>45863.694027777776</v>
      </c>
      <c r="B585" s="3">
        <f t="shared" si="30"/>
        <v>7</v>
      </c>
      <c r="C585" s="12">
        <f t="shared" si="31"/>
        <v>45863</v>
      </c>
      <c r="D585" s="3" t="s">
        <v>9</v>
      </c>
      <c r="E585" s="3" t="s">
        <v>13</v>
      </c>
      <c r="F585" s="3">
        <v>100</v>
      </c>
      <c r="G585" s="4">
        <v>1.6203703853534535E-4</v>
      </c>
      <c r="H585" s="13" t="str" cm="1">
        <f t="array" ref="H585">IF(AND(E585&lt;&gt;"",OR(D585="완충",D585="충전중"),D584="운행"),A585-IFERROR(INDEX(A$2:A584,MAX((E$2:E584=E585)*((D$2:D584="완충")+(D$2:D584="충전중"))*(ROW(E$2:E584)))-1),INDEX(A$2:A584,MATCH(E585,E$2:E584,0))),"")</f>
        <v/>
      </c>
    </row>
    <row r="586" spans="1:8" x14ac:dyDescent="0.3">
      <c r="A586" s="11">
        <v>45863.694189814814</v>
      </c>
      <c r="B586" s="3">
        <f t="shared" si="30"/>
        <v>7</v>
      </c>
      <c r="C586" s="12">
        <f t="shared" si="31"/>
        <v>45863</v>
      </c>
      <c r="D586" s="3" t="s">
        <v>9</v>
      </c>
      <c r="E586" s="3" t="s">
        <v>13</v>
      </c>
      <c r="F586" s="3">
        <v>100</v>
      </c>
      <c r="G586" s="4">
        <v>1.6203703853534535E-4</v>
      </c>
      <c r="H586" s="13" t="str" cm="1">
        <f t="array" ref="H586">IF(AND(E586&lt;&gt;"",OR(D586="완충",D586="충전중"),D585="운행"),A586-IFERROR(INDEX(A$2:A585,MAX((E$2:E585=E586)*((D$2:D585="완충")+(D$2:D585="충전중"))*(ROW(E$2:E585)))-1),INDEX(A$2:A585,MATCH(E586,E$2:E585,0))),"")</f>
        <v/>
      </c>
    </row>
    <row r="587" spans="1:8" x14ac:dyDescent="0.3">
      <c r="A587" s="11">
        <v>45863.694351851853</v>
      </c>
      <c r="B587" s="3">
        <f t="shared" si="30"/>
        <v>7</v>
      </c>
      <c r="C587" s="12">
        <f t="shared" si="31"/>
        <v>45863</v>
      </c>
      <c r="D587" s="3" t="s">
        <v>9</v>
      </c>
      <c r="E587" s="3" t="s">
        <v>13</v>
      </c>
      <c r="F587" s="3">
        <v>100</v>
      </c>
      <c r="G587" s="4">
        <v>1.6203703853534535E-4</v>
      </c>
      <c r="H587" s="13" t="str" cm="1">
        <f t="array" ref="H587">IF(AND(E587&lt;&gt;"",OR(D587="완충",D587="충전중"),D586="운행"),A587-IFERROR(INDEX(A$2:A586,MAX((E$2:E586=E587)*((D$2:D586="완충")+(D$2:D586="충전중"))*(ROW(E$2:E586)))-1),INDEX(A$2:A586,MATCH(E587,E$2:E586,0))),"")</f>
        <v/>
      </c>
    </row>
    <row r="588" spans="1:8" x14ac:dyDescent="0.3">
      <c r="A588" s="11">
        <v>45863.694513888891</v>
      </c>
      <c r="B588" s="3">
        <f t="shared" si="30"/>
        <v>7</v>
      </c>
      <c r="C588" s="12">
        <f t="shared" si="31"/>
        <v>45863</v>
      </c>
      <c r="D588" s="3" t="s">
        <v>9</v>
      </c>
      <c r="E588" s="3" t="s">
        <v>13</v>
      </c>
      <c r="F588" s="3">
        <v>100</v>
      </c>
      <c r="G588" s="4">
        <v>1.5046296175569296E-4</v>
      </c>
      <c r="H588" s="13" t="str" cm="1">
        <f t="array" ref="H588">IF(AND(E588&lt;&gt;"",OR(D588="완충",D588="충전중"),D587="운행"),A588-IFERROR(INDEX(A$2:A587,MAX((E$2:E587=E588)*((D$2:D587="완충")+(D$2:D587="충전중"))*(ROW(E$2:E587)))-1),INDEX(A$2:A587,MATCH(E588,E$2:E587,0))),"")</f>
        <v/>
      </c>
    </row>
    <row r="589" spans="1:8" x14ac:dyDescent="0.3">
      <c r="A589" s="11">
        <v>45863.694664351853</v>
      </c>
      <c r="B589" s="3">
        <f t="shared" si="30"/>
        <v>7</v>
      </c>
      <c r="C589" s="12">
        <f t="shared" si="31"/>
        <v>45863</v>
      </c>
      <c r="D589" s="3" t="s">
        <v>9</v>
      </c>
      <c r="E589" s="3" t="s">
        <v>13</v>
      </c>
      <c r="F589" s="3">
        <v>100</v>
      </c>
      <c r="G589" s="4">
        <v>1.6203703853534535E-4</v>
      </c>
      <c r="H589" s="13" t="str" cm="1">
        <f t="array" ref="H589">IF(AND(E589&lt;&gt;"",OR(D589="완충",D589="충전중"),D588="운행"),A589-IFERROR(INDEX(A$2:A588,MAX((E$2:E588=E589)*((D$2:D588="완충")+(D$2:D588="충전중"))*(ROW(E$2:E588)))-1),INDEX(A$2:A588,MATCH(E589,E$2:E588,0))),"")</f>
        <v/>
      </c>
    </row>
    <row r="590" spans="1:8" x14ac:dyDescent="0.3">
      <c r="A590" s="11">
        <v>45863.694826388892</v>
      </c>
      <c r="B590" s="3">
        <f t="shared" si="30"/>
        <v>7</v>
      </c>
      <c r="C590" s="12">
        <f t="shared" si="31"/>
        <v>45863</v>
      </c>
      <c r="D590" s="3" t="s">
        <v>9</v>
      </c>
      <c r="E590" s="3" t="s">
        <v>13</v>
      </c>
      <c r="F590" s="3">
        <v>100</v>
      </c>
      <c r="G590" s="4">
        <v>1.6203703125938773E-4</v>
      </c>
      <c r="H590" s="13" t="str" cm="1">
        <f t="array" ref="H590">IF(AND(E590&lt;&gt;"",OR(D590="완충",D590="충전중"),D589="운행"),A590-IFERROR(INDEX(A$2:A589,MAX((E$2:E589=E590)*((D$2:D589="완충")+(D$2:D589="충전중"))*(ROW(E$2:E589)))-1),INDEX(A$2:A589,MATCH(E590,E$2:E589,0))),"")</f>
        <v/>
      </c>
    </row>
    <row r="591" spans="1:8" x14ac:dyDescent="0.3">
      <c r="A591" s="11">
        <v>45863.694988425923</v>
      </c>
      <c r="B591" s="3">
        <f t="shared" si="30"/>
        <v>7</v>
      </c>
      <c r="C591" s="12">
        <f t="shared" si="31"/>
        <v>45863</v>
      </c>
      <c r="D591" s="3" t="s">
        <v>9</v>
      </c>
      <c r="E591" s="3" t="s">
        <v>13</v>
      </c>
      <c r="F591" s="3">
        <v>100</v>
      </c>
      <c r="G591" s="4">
        <v>1.8518518481869251E-4</v>
      </c>
      <c r="H591" s="13" t="str" cm="1">
        <f t="array" ref="H591">IF(AND(E591&lt;&gt;"",OR(D591="완충",D591="충전중"),D590="운행"),A591-IFERROR(INDEX(A$2:A590,MAX((E$2:E590=E591)*((D$2:D590="완충")+(D$2:D590="충전중"))*(ROW(E$2:E590)))-1),INDEX(A$2:A590,MATCH(E591,E$2:E590,0))),"")</f>
        <v/>
      </c>
    </row>
    <row r="592" spans="1:8" x14ac:dyDescent="0.3">
      <c r="A592" s="11">
        <v>45863.695173611108</v>
      </c>
      <c r="B592" s="3">
        <f t="shared" si="30"/>
        <v>7</v>
      </c>
      <c r="C592" s="12">
        <f t="shared" si="31"/>
        <v>45863</v>
      </c>
      <c r="D592" s="3" t="s">
        <v>7</v>
      </c>
      <c r="E592" s="3" t="s">
        <v>13</v>
      </c>
      <c r="F592" s="3">
        <v>99</v>
      </c>
      <c r="G592" s="4">
        <v>4.398148157633841E-4</v>
      </c>
      <c r="H592" s="13" t="str" cm="1">
        <f t="array" ref="H592">IF(AND(E592&lt;&gt;"",OR(D592="완충",D592="충전중"),D591="운행"),A592-IFERROR(INDEX(A$2:A591,MAX((E$2:E591=E592)*((D$2:D591="완충")+(D$2:D591="충전중"))*(ROW(E$2:E591)))-1),INDEX(A$2:A591,MATCH(E592,E$2:E591,0))),"")</f>
        <v/>
      </c>
    </row>
    <row r="593" spans="1:8" x14ac:dyDescent="0.3">
      <c r="A593" s="11">
        <v>45863.695613425924</v>
      </c>
      <c r="B593" s="3">
        <f t="shared" si="30"/>
        <v>7</v>
      </c>
      <c r="C593" s="12">
        <f t="shared" si="31"/>
        <v>45863</v>
      </c>
      <c r="D593" s="3" t="s">
        <v>7</v>
      </c>
      <c r="E593" s="3" t="s">
        <v>13</v>
      </c>
      <c r="F593" s="3">
        <v>99</v>
      </c>
      <c r="G593" s="4">
        <v>4.9768518510973081E-4</v>
      </c>
      <c r="H593" s="13" t="str" cm="1">
        <f t="array" ref="H593">IF(AND(E593&lt;&gt;"",OR(D593="완충",D593="충전중"),D592="운행"),A593-IFERROR(INDEX(A$2:A592,MAX((E$2:E592=E593)*((D$2:D592="완충")+(D$2:D592="충전중"))*(ROW(E$2:E592)))-1),INDEX(A$2:A592,MATCH(E593,E$2:E592,0))),"")</f>
        <v/>
      </c>
    </row>
    <row r="594" spans="1:8" x14ac:dyDescent="0.3">
      <c r="A594" s="11">
        <v>45863.696111111109</v>
      </c>
      <c r="B594" s="3">
        <f t="shared" si="30"/>
        <v>7</v>
      </c>
      <c r="C594" s="12">
        <f t="shared" si="31"/>
        <v>45863</v>
      </c>
      <c r="D594" s="3" t="s">
        <v>7</v>
      </c>
      <c r="E594" s="3" t="s">
        <v>13</v>
      </c>
      <c r="F594" s="3">
        <v>100</v>
      </c>
      <c r="G594" s="4">
        <v>5.092592618893832E-4</v>
      </c>
      <c r="H594" s="13" t="str" cm="1">
        <f t="array" ref="H594">IF(AND(E594&lt;&gt;"",OR(D594="완충",D594="충전중"),D593="운행"),A594-IFERROR(INDEX(A$2:A593,MAX((E$2:E593=E594)*((D$2:D593="완충")+(D$2:D593="충전중"))*(ROW(E$2:E593)))-1),INDEX(A$2:A593,MATCH(E594,E$2:E593,0))),"")</f>
        <v/>
      </c>
    </row>
    <row r="595" spans="1:8" x14ac:dyDescent="0.3">
      <c r="A595" s="11">
        <v>45863.696620370371</v>
      </c>
      <c r="B595" s="3">
        <f t="shared" si="30"/>
        <v>7</v>
      </c>
      <c r="C595" s="12">
        <f t="shared" si="31"/>
        <v>45863</v>
      </c>
      <c r="D595" s="3" t="s">
        <v>7</v>
      </c>
      <c r="E595" s="3" t="s">
        <v>13</v>
      </c>
      <c r="F595" s="3">
        <v>100</v>
      </c>
      <c r="G595" s="4">
        <v>2.5578703716746531E-3</v>
      </c>
      <c r="H595" s="13" t="str" cm="1">
        <f t="array" ref="H595">IF(AND(E595&lt;&gt;"",OR(D595="완충",D595="충전중"),D594="운행"),A595-IFERROR(INDEX(A$2:A594,MAX((E$2:E594=E595)*((D$2:D594="완충")+(D$2:D594="충전중"))*(ROW(E$2:E594)))-1),INDEX(A$2:A594,MATCH(E595,E$2:E594,0))),"")</f>
        <v/>
      </c>
    </row>
    <row r="596" spans="1:8" x14ac:dyDescent="0.3">
      <c r="A596" s="11">
        <v>45863.699178240742</v>
      </c>
      <c r="B596" s="3">
        <f t="shared" si="30"/>
        <v>7</v>
      </c>
      <c r="C596" s="12">
        <f t="shared" si="31"/>
        <v>45863</v>
      </c>
      <c r="D596" s="3" t="s">
        <v>7</v>
      </c>
      <c r="E596" s="3" t="s">
        <v>13</v>
      </c>
      <c r="F596" s="3">
        <v>100</v>
      </c>
      <c r="G596" s="4">
        <v>1.6203703853534535E-4</v>
      </c>
      <c r="H596" s="13" t="str" cm="1">
        <f t="array" ref="H596">IF(AND(E596&lt;&gt;"",OR(D596="완충",D596="충전중"),D595="운행"),A596-IFERROR(INDEX(A$2:A595,MAX((E$2:E595=E596)*((D$2:D595="완충")+(D$2:D595="충전중"))*(ROW(E$2:E595)))-1),INDEX(A$2:A595,MATCH(E596,E$2:E595,0))),"")</f>
        <v/>
      </c>
    </row>
    <row r="597" spans="1:8" x14ac:dyDescent="0.3">
      <c r="A597" s="11">
        <v>45863.699340277781</v>
      </c>
      <c r="B597" s="3">
        <f t="shared" si="30"/>
        <v>7</v>
      </c>
      <c r="C597" s="12">
        <f t="shared" si="31"/>
        <v>45863</v>
      </c>
      <c r="D597" s="3" t="s">
        <v>7</v>
      </c>
      <c r="E597" s="3" t="s">
        <v>13</v>
      </c>
      <c r="F597" s="3">
        <v>98</v>
      </c>
      <c r="G597" s="4">
        <v>4.9768518510973081E-4</v>
      </c>
      <c r="H597" s="13" t="str" cm="1">
        <f t="array" ref="H597">IF(AND(E597&lt;&gt;"",OR(D597="완충",D597="충전중"),D596="운행"),A597-IFERROR(INDEX(A$2:A596,MAX((E$2:E596=E597)*((D$2:D596="완충")+(D$2:D596="충전중"))*(ROW(E$2:E596)))-1),INDEX(A$2:A596,MATCH(E597,E$2:E596,0))),"")</f>
        <v/>
      </c>
    </row>
    <row r="598" spans="1:8" x14ac:dyDescent="0.3">
      <c r="A598" s="11">
        <v>45863.699837962966</v>
      </c>
      <c r="B598" s="3">
        <f t="shared" si="30"/>
        <v>7</v>
      </c>
      <c r="C598" s="12">
        <f t="shared" si="31"/>
        <v>45863</v>
      </c>
      <c r="D598" s="3" t="s">
        <v>7</v>
      </c>
      <c r="E598" s="3" t="s">
        <v>13</v>
      </c>
      <c r="F598" s="3">
        <v>97</v>
      </c>
      <c r="G598" s="4">
        <v>0</v>
      </c>
      <c r="H598" s="13" t="str" cm="1">
        <f t="array" ref="H598">IF(AND(E598&lt;&gt;"",OR(D598="완충",D598="충전중"),D597="운행"),A598-IFERROR(INDEX(A$2:A597,MAX((E$2:E597=E598)*((D$2:D597="완충")+(D$2:D597="충전중"))*(ROW(E$2:E597)))-1),INDEX(A$2:A597,MATCH(E598,E$2:E597,0))),"")</f>
        <v/>
      </c>
    </row>
    <row r="599" spans="1:8" x14ac:dyDescent="0.3">
      <c r="A599" s="11">
        <v>45869.715046296296</v>
      </c>
      <c r="B599" s="3">
        <f t="shared" si="30"/>
        <v>7</v>
      </c>
      <c r="C599" s="12">
        <f t="shared" si="31"/>
        <v>45869</v>
      </c>
      <c r="D599" s="3" t="s">
        <v>7</v>
      </c>
      <c r="E599" s="3" t="s">
        <v>13</v>
      </c>
      <c r="F599" s="3">
        <v>98</v>
      </c>
      <c r="G599" s="4">
        <v>1.8518518481869251E-4</v>
      </c>
      <c r="H599" s="13" t="str" cm="1">
        <f t="array" ref="H599">IF(AND(E599&lt;&gt;"",OR(D599="완충",D599="충전중"),D598="운행"),A599-IFERROR(INDEX(A$2:A598,MAX((E$2:E598=E599)*((D$2:D598="완충")+(D$2:D598="충전중"))*(ROW(E$2:E598)))-1),INDEX(A$2:A598,MATCH(E599,E$2:E598,0))),"")</f>
        <v/>
      </c>
    </row>
    <row r="600" spans="1:8" x14ac:dyDescent="0.3">
      <c r="A600" s="11">
        <v>45869.715231481481</v>
      </c>
      <c r="B600" s="3">
        <f t="shared" si="30"/>
        <v>7</v>
      </c>
      <c r="C600" s="12">
        <f t="shared" si="31"/>
        <v>45869</v>
      </c>
      <c r="D600" s="3" t="s">
        <v>7</v>
      </c>
      <c r="E600" s="3" t="s">
        <v>13</v>
      </c>
      <c r="F600" s="3">
        <v>99</v>
      </c>
      <c r="G600" s="4">
        <v>4.5138889254303649E-4</v>
      </c>
      <c r="H600" s="13" t="str" cm="1">
        <f t="array" ref="H600">IF(AND(E600&lt;&gt;"",OR(D600="완충",D600="충전중"),D599="운행"),A600-IFERROR(INDEX(A$2:A599,MAX((E$2:E599=E600)*((D$2:D599="완충")+(D$2:D599="충전중"))*(ROW(E$2:E599)))-1),INDEX(A$2:A599,MATCH(E600,E$2:E599,0))),"")</f>
        <v/>
      </c>
    </row>
    <row r="601" spans="1:8" x14ac:dyDescent="0.3">
      <c r="A601" s="11">
        <v>45869.715682870374</v>
      </c>
      <c r="B601" s="3">
        <f t="shared" si="30"/>
        <v>7</v>
      </c>
      <c r="C601" s="12">
        <f t="shared" si="31"/>
        <v>45869</v>
      </c>
      <c r="D601" s="3" t="s">
        <v>7</v>
      </c>
      <c r="E601" s="3" t="s">
        <v>13</v>
      </c>
      <c r="F601" s="3">
        <v>97</v>
      </c>
      <c r="G601" s="4">
        <v>0</v>
      </c>
      <c r="H601" s="13" t="str" cm="1">
        <f t="array" ref="H601">IF(AND(E601&lt;&gt;"",OR(D601="완충",D601="충전중"),D600="운행"),A601-IFERROR(INDEX(A$2:A600,MAX((E$2:E600=E601)*((D$2:D600="완충")+(D$2:D600="충전중"))*(ROW(E$2:E600)))-1),INDEX(A$2:A600,MATCH(E601,E$2:E600,0))),"")</f>
        <v/>
      </c>
    </row>
    <row r="602" spans="1:8" x14ac:dyDescent="0.3">
      <c r="A602" s="11">
        <v>45876.465648148151</v>
      </c>
      <c r="B602" s="3">
        <f t="shared" si="30"/>
        <v>8</v>
      </c>
      <c r="C602" s="12">
        <f t="shared" si="31"/>
        <v>45876</v>
      </c>
      <c r="D602" s="3" t="s">
        <v>7</v>
      </c>
      <c r="E602" s="3" t="s">
        <v>13</v>
      </c>
      <c r="F602" s="3">
        <v>97</v>
      </c>
      <c r="G602" s="4">
        <v>1.8518518481869251E-4</v>
      </c>
      <c r="H602" s="13" t="str" cm="1">
        <f t="array" ref="H602">IF(AND(E602&lt;&gt;"",OR(D602="완충",D602="충전중"),D601="운행"),A602-IFERROR(INDEX(A$2:A601,MAX((E$2:E601=E602)*((D$2:D601="완충")+(D$2:D601="충전중"))*(ROW(E$2:E601)))-1),INDEX(A$2:A601,MATCH(E602,E$2:E601,0))),"")</f>
        <v/>
      </c>
    </row>
    <row r="603" spans="1:8" x14ac:dyDescent="0.3">
      <c r="A603" s="11">
        <v>45876.465833333335</v>
      </c>
      <c r="B603" s="3">
        <f t="shared" si="30"/>
        <v>8</v>
      </c>
      <c r="C603" s="12">
        <f t="shared" si="31"/>
        <v>45876</v>
      </c>
      <c r="D603" s="3" t="s">
        <v>7</v>
      </c>
      <c r="E603" s="3" t="s">
        <v>13</v>
      </c>
      <c r="F603" s="3">
        <v>96</v>
      </c>
      <c r="G603" s="4">
        <v>0</v>
      </c>
      <c r="H603" s="13" t="str" cm="1">
        <f t="array" ref="H603">IF(AND(E603&lt;&gt;"",OR(D603="완충",D603="충전중"),D602="운행"),A603-IFERROR(INDEX(A$2:A602,MAX((E$2:E602=E603)*((D$2:D602="완충")+(D$2:D602="충전중"))*(ROW(E$2:E602)))-1),INDEX(A$2:A602,MATCH(E603,E$2:E602,0))),"")</f>
        <v/>
      </c>
    </row>
    <row r="604" spans="1:8" x14ac:dyDescent="0.3">
      <c r="A604" s="11">
        <v>45888.74627314815</v>
      </c>
      <c r="B604" s="3">
        <f t="shared" si="30"/>
        <v>8</v>
      </c>
      <c r="C604" s="12">
        <f t="shared" si="31"/>
        <v>45888</v>
      </c>
      <c r="D604" s="3" t="s">
        <v>7</v>
      </c>
      <c r="E604" s="3" t="s">
        <v>13</v>
      </c>
      <c r="F604" s="3">
        <v>44</v>
      </c>
      <c r="G604" s="4">
        <v>1.6203703853534535E-4</v>
      </c>
      <c r="H604" s="13" t="str" cm="1">
        <f t="array" ref="H604">IF(AND(E604&lt;&gt;"",OR(D604="완충",D604="충전중"),D603="운행"),A604-IFERROR(INDEX(A$2:A603,MAX((E$2:E603=E604)*((D$2:D603="완충")+(D$2:D603="충전중"))*(ROW(E$2:E603)))-1),INDEX(A$2:A603,MATCH(E604,E$2:E603,0))),"")</f>
        <v/>
      </c>
    </row>
    <row r="605" spans="1:8" x14ac:dyDescent="0.3">
      <c r="A605" s="11">
        <v>45888.746435185189</v>
      </c>
      <c r="B605" s="3">
        <f t="shared" si="30"/>
        <v>8</v>
      </c>
      <c r="C605" s="12">
        <f t="shared" si="31"/>
        <v>45888</v>
      </c>
      <c r="D605" s="3" t="s">
        <v>7</v>
      </c>
      <c r="E605" s="3" t="s">
        <v>13</v>
      </c>
      <c r="F605" s="3">
        <v>43</v>
      </c>
      <c r="G605" s="4">
        <v>2.4999999950523488E-3</v>
      </c>
      <c r="H605" s="13" t="str" cm="1">
        <f t="array" ref="H605">IF(AND(E605&lt;&gt;"",OR(D605="완충",D605="충전중"),D604="운행"),A605-IFERROR(INDEX(A$2:A604,MAX((E$2:E604=E605)*((D$2:D604="완충")+(D$2:D604="충전중"))*(ROW(E$2:E604)))-1),INDEX(A$2:A604,MATCH(E605,E$2:E604,0))),"")</f>
        <v/>
      </c>
    </row>
    <row r="606" spans="1:8" x14ac:dyDescent="0.3">
      <c r="A606" s="11">
        <v>45888.748935185184</v>
      </c>
      <c r="B606" s="3">
        <f t="shared" si="30"/>
        <v>8</v>
      </c>
      <c r="C606" s="12">
        <f t="shared" si="31"/>
        <v>45888</v>
      </c>
      <c r="D606" s="3" t="s">
        <v>7</v>
      </c>
      <c r="E606" s="3" t="s">
        <v>13</v>
      </c>
      <c r="F606" s="3">
        <v>44</v>
      </c>
      <c r="G606" s="4">
        <v>1.4236111092031933E-3</v>
      </c>
      <c r="H606" s="13" t="str" cm="1">
        <f t="array" ref="H606">IF(AND(E606&lt;&gt;"",OR(D606="완충",D606="충전중"),D605="운행"),A606-IFERROR(INDEX(A$2:A605,MAX((E$2:E605=E606)*((D$2:D605="완충")+(D$2:D605="충전중"))*(ROW(E$2:E605)))-1),INDEX(A$2:A605,MATCH(E606,E$2:E605,0))),"")</f>
        <v/>
      </c>
    </row>
    <row r="607" spans="1:8" x14ac:dyDescent="0.3">
      <c r="A607" s="11">
        <v>45888.750358796293</v>
      </c>
      <c r="B607" s="3">
        <f t="shared" si="30"/>
        <v>8</v>
      </c>
      <c r="C607" s="12">
        <f t="shared" si="31"/>
        <v>45888</v>
      </c>
      <c r="D607" s="3" t="s">
        <v>7</v>
      </c>
      <c r="E607" s="3" t="s">
        <v>13</v>
      </c>
      <c r="F607" s="3">
        <v>44</v>
      </c>
      <c r="G607" s="4">
        <v>5.5208333360496908E-3</v>
      </c>
      <c r="H607" s="13" t="str" cm="1">
        <f t="array" ref="H607">IF(AND(E607&lt;&gt;"",OR(D607="완충",D607="충전중"),D606="운행"),A607-IFERROR(INDEX(A$2:A606,MAX((E$2:E606=E607)*((D$2:D606="완충")+(D$2:D606="충전중"))*(ROW(E$2:E606)))-1),INDEX(A$2:A606,MATCH(E607,E$2:E606,0))),"")</f>
        <v/>
      </c>
    </row>
    <row r="608" spans="1:8" x14ac:dyDescent="0.3">
      <c r="A608" s="11">
        <v>45888.755879629629</v>
      </c>
      <c r="B608" s="3">
        <f t="shared" si="30"/>
        <v>8</v>
      </c>
      <c r="C608" s="12">
        <f t="shared" si="31"/>
        <v>45888</v>
      </c>
      <c r="D608" s="3" t="s">
        <v>7</v>
      </c>
      <c r="E608" s="3" t="s">
        <v>13</v>
      </c>
      <c r="F608" s="3">
        <v>42</v>
      </c>
      <c r="G608" s="4">
        <v>0</v>
      </c>
      <c r="H608" s="13" t="str" cm="1">
        <f t="array" ref="H608">IF(AND(E608&lt;&gt;"",OR(D608="완충",D608="충전중"),D607="운행"),A608-IFERROR(INDEX(A$2:A607,MAX((E$2:E607=E608)*((D$2:D607="완충")+(D$2:D607="충전중"))*(ROW(E$2:E607)))-1),INDEX(A$2:A607,MATCH(E608,E$2:E607,0))),"")</f>
        <v/>
      </c>
    </row>
    <row r="609" spans="1:8" x14ac:dyDescent="0.3">
      <c r="A609" s="11">
        <v>45889.190810185188</v>
      </c>
      <c r="B609" s="3">
        <f t="shared" si="30"/>
        <v>8</v>
      </c>
      <c r="C609" s="12">
        <f t="shared" si="31"/>
        <v>45889</v>
      </c>
      <c r="D609" s="3" t="s">
        <v>7</v>
      </c>
      <c r="E609" s="3" t="s">
        <v>13</v>
      </c>
      <c r="F609" s="3">
        <v>43</v>
      </c>
      <c r="G609" s="4">
        <v>0</v>
      </c>
      <c r="H609" s="13" t="str" cm="1">
        <f t="array" ref="H609">IF(AND(E609&lt;&gt;"",OR(D609="완충",D609="충전중"),D608="운행"),A609-IFERROR(INDEX(A$2:A608,MAX((E$2:E608=E609)*((D$2:D608="완충")+(D$2:D608="충전중"))*(ROW(E$2:E608)))-1),INDEX(A$2:A608,MATCH(E609,E$2:E608,0))),"")</f>
        <v/>
      </c>
    </row>
    <row r="610" spans="1:8" x14ac:dyDescent="0.3">
      <c r="A610" s="11">
        <v>45889.778749999998</v>
      </c>
      <c r="B610" s="3">
        <f t="shared" si="30"/>
        <v>8</v>
      </c>
      <c r="C610" s="12">
        <f t="shared" si="31"/>
        <v>45889</v>
      </c>
      <c r="D610" s="3" t="s">
        <v>7</v>
      </c>
      <c r="E610" s="3" t="s">
        <v>13</v>
      </c>
      <c r="F610" s="3">
        <v>41</v>
      </c>
      <c r="G610" s="4">
        <v>1.8518518481869251E-4</v>
      </c>
      <c r="H610" s="13" t="str" cm="1">
        <f t="array" ref="H610">IF(AND(E610&lt;&gt;"",OR(D610="완충",D610="충전중"),D609="운행"),A610-IFERROR(INDEX(A$2:A609,MAX((E$2:E609=E610)*((D$2:D609="완충")+(D$2:D609="충전중"))*(ROW(E$2:E609)))-1),INDEX(A$2:A609,MATCH(E610,E$2:E609,0))),"")</f>
        <v/>
      </c>
    </row>
    <row r="611" spans="1:8" x14ac:dyDescent="0.3">
      <c r="A611" s="11">
        <v>45889.778935185182</v>
      </c>
      <c r="B611" s="3">
        <f t="shared" si="30"/>
        <v>8</v>
      </c>
      <c r="C611" s="12">
        <f t="shared" si="31"/>
        <v>45889</v>
      </c>
      <c r="D611" s="3" t="s">
        <v>7</v>
      </c>
      <c r="E611" s="3" t="s">
        <v>13</v>
      </c>
      <c r="F611" s="3">
        <v>41</v>
      </c>
      <c r="G611" s="4">
        <v>1.1921296318178065E-3</v>
      </c>
      <c r="H611" s="13" t="str" cm="1">
        <f t="array" ref="H611">IF(AND(E611&lt;&gt;"",OR(D611="완충",D611="충전중"),D610="운행"),A611-IFERROR(INDEX(A$2:A610,MAX((E$2:E610=E611)*((D$2:D610="완충")+(D$2:D610="충전중"))*(ROW(E$2:E610)))-1),INDEX(A$2:A610,MATCH(E611,E$2:E610,0))),"")</f>
        <v/>
      </c>
    </row>
    <row r="612" spans="1:8" x14ac:dyDescent="0.3">
      <c r="A612" s="11">
        <v>45889.780127314814</v>
      </c>
      <c r="B612" s="3">
        <f t="shared" si="30"/>
        <v>8</v>
      </c>
      <c r="C612" s="12">
        <f t="shared" si="31"/>
        <v>45889</v>
      </c>
      <c r="D612" s="3" t="s">
        <v>7</v>
      </c>
      <c r="E612" s="3" t="s">
        <v>13</v>
      </c>
      <c r="F612" s="3">
        <v>42</v>
      </c>
      <c r="G612" s="4">
        <v>0</v>
      </c>
      <c r="H612" s="13" t="str" cm="1">
        <f t="array" ref="H612">IF(AND(E612&lt;&gt;"",OR(D612="완충",D612="충전중"),D611="운행"),A612-IFERROR(INDEX(A$2:A611,MAX((E$2:E611=E612)*((D$2:D611="완충")+(D$2:D611="충전중"))*(ROW(E$2:E611)))-1),INDEX(A$2:A611,MATCH(E612,E$2:E611,0))),"")</f>
        <v/>
      </c>
    </row>
    <row r="613" spans="1:8" x14ac:dyDescent="0.3">
      <c r="A613" s="11">
        <v>45892.542847222219</v>
      </c>
      <c r="B613" s="3">
        <f t="shared" si="30"/>
        <v>8</v>
      </c>
      <c r="C613" s="12">
        <f t="shared" si="31"/>
        <v>45892</v>
      </c>
      <c r="D613" s="3" t="s">
        <v>7</v>
      </c>
      <c r="E613" s="3" t="s">
        <v>13</v>
      </c>
      <c r="F613" s="3">
        <v>41</v>
      </c>
      <c r="G613" s="4">
        <v>1.6203703853534535E-4</v>
      </c>
      <c r="H613" s="13" t="str" cm="1">
        <f t="array" ref="H613">IF(AND(E613&lt;&gt;"",OR(D613="완충",D613="충전중"),D612="운행"),A613-IFERROR(INDEX(A$2:A612,MAX((E$2:E612=E613)*((D$2:D612="완충")+(D$2:D612="충전중"))*(ROW(E$2:E612)))-1),INDEX(A$2:A612,MATCH(E613,E$2:E612,0))),"")</f>
        <v/>
      </c>
    </row>
    <row r="614" spans="1:8" x14ac:dyDescent="0.3">
      <c r="A614" s="11">
        <v>45892.543009259258</v>
      </c>
      <c r="B614" s="3">
        <f t="shared" si="30"/>
        <v>8</v>
      </c>
      <c r="C614" s="12">
        <f t="shared" si="31"/>
        <v>45892</v>
      </c>
      <c r="D614" s="3" t="s">
        <v>7</v>
      </c>
      <c r="E614" s="3" t="s">
        <v>13</v>
      </c>
      <c r="F614" s="3">
        <v>40</v>
      </c>
      <c r="G614" s="4">
        <v>6.9791666683158837E-3</v>
      </c>
      <c r="H614" s="13" t="str" cm="1">
        <f t="array" ref="H614">IF(AND(E614&lt;&gt;"",OR(D614="완충",D614="충전중"),D613="운행"),A614-IFERROR(INDEX(A$2:A613,MAX((E$2:E613=E614)*((D$2:D613="완충")+(D$2:D613="충전중"))*(ROW(E$2:E613)))-1),INDEX(A$2:A613,MATCH(E614,E$2:E613,0))),"")</f>
        <v/>
      </c>
    </row>
    <row r="615" spans="1:8" x14ac:dyDescent="0.3">
      <c r="A615" s="11">
        <v>45892.549988425926</v>
      </c>
      <c r="B615" s="3">
        <f t="shared" si="30"/>
        <v>8</v>
      </c>
      <c r="C615" s="12">
        <f t="shared" si="31"/>
        <v>45892</v>
      </c>
      <c r="D615" s="3" t="s">
        <v>7</v>
      </c>
      <c r="E615" s="3" t="s">
        <v>13</v>
      </c>
      <c r="F615" s="3">
        <v>40</v>
      </c>
      <c r="G615" s="4">
        <v>1.6782407401478849E-3</v>
      </c>
      <c r="H615" s="13" t="str" cm="1">
        <f t="array" ref="H615">IF(AND(E615&lt;&gt;"",OR(D615="완충",D615="충전중"),D614="운행"),A615-IFERROR(INDEX(A$2:A614,MAX((E$2:E614=E615)*((D$2:D614="완충")+(D$2:D614="충전중"))*(ROW(E$2:E614)))-1),INDEX(A$2:A614,MATCH(E615,E$2:E614,0))),"")</f>
        <v/>
      </c>
    </row>
    <row r="616" spans="1:8" x14ac:dyDescent="0.3">
      <c r="A616" s="11">
        <v>45892.551666666666</v>
      </c>
      <c r="B616" s="3">
        <f t="shared" si="30"/>
        <v>8</v>
      </c>
      <c r="C616" s="12">
        <f t="shared" si="31"/>
        <v>45892</v>
      </c>
      <c r="D616" s="3" t="s">
        <v>7</v>
      </c>
      <c r="E616" s="3" t="s">
        <v>13</v>
      </c>
      <c r="F616" s="3">
        <v>40</v>
      </c>
      <c r="G616" s="4">
        <v>0</v>
      </c>
      <c r="H616" s="13" t="str" cm="1">
        <f t="array" ref="H616">IF(AND(E616&lt;&gt;"",OR(D616="완충",D616="충전중"),D615="운행"),A616-IFERROR(INDEX(A$2:A615,MAX((E$2:E615=E616)*((D$2:D615="완충")+(D$2:D615="충전중"))*(ROW(E$2:E615)))-1),INDEX(A$2:A615,MATCH(E616,E$2:E615,0))),"")</f>
        <v/>
      </c>
    </row>
    <row r="617" spans="1:8" x14ac:dyDescent="0.3">
      <c r="A617" s="11">
        <v>45894.743425925924</v>
      </c>
      <c r="B617" s="3">
        <f t="shared" si="30"/>
        <v>8</v>
      </c>
      <c r="C617" s="12">
        <f t="shared" si="31"/>
        <v>45894</v>
      </c>
      <c r="D617" s="3" t="s">
        <v>7</v>
      </c>
      <c r="E617" s="3" t="s">
        <v>13</v>
      </c>
      <c r="F617" s="3">
        <v>39</v>
      </c>
      <c r="G617" s="4">
        <v>3.2986111109494232E-3</v>
      </c>
      <c r="H617" s="13" t="str" cm="1">
        <f t="array" ref="H617">IF(AND(E617&lt;&gt;"",OR(D617="완충",D617="충전중"),D616="운행"),A617-IFERROR(INDEX(A$2:A616,MAX((E$2:E616=E617)*((D$2:D616="완충")+(D$2:D616="충전중"))*(ROW(E$2:E616)))-1),INDEX(A$2:A616,MATCH(E617,E$2:E616,0))),"")</f>
        <v/>
      </c>
    </row>
    <row r="618" spans="1:8" x14ac:dyDescent="0.3">
      <c r="A618" s="11">
        <v>45894.746724537035</v>
      </c>
      <c r="B618" s="3">
        <f t="shared" si="30"/>
        <v>8</v>
      </c>
      <c r="C618" s="12">
        <f t="shared" si="31"/>
        <v>45894</v>
      </c>
      <c r="D618" s="3" t="s">
        <v>7</v>
      </c>
      <c r="E618" s="3" t="s">
        <v>13</v>
      </c>
      <c r="F618" s="3">
        <v>39</v>
      </c>
      <c r="G618" s="4">
        <v>0</v>
      </c>
      <c r="H618" s="13" t="str" cm="1">
        <f t="array" ref="H618">IF(AND(E618&lt;&gt;"",OR(D618="완충",D618="충전중"),D617="운행"),A618-IFERROR(INDEX(A$2:A617,MAX((E$2:E617=E618)*((D$2:D617="완충")+(D$2:D617="충전중"))*(ROW(E$2:E617)))-1),INDEX(A$2:A617,MATCH(E618,E$2:E617,0))),"")</f>
        <v/>
      </c>
    </row>
    <row r="619" spans="1:8" x14ac:dyDescent="0.3">
      <c r="A619" s="11">
        <v>45895.396921296298</v>
      </c>
      <c r="B619" s="3">
        <f t="shared" si="30"/>
        <v>8</v>
      </c>
      <c r="C619" s="12">
        <f t="shared" si="31"/>
        <v>45895</v>
      </c>
      <c r="D619" s="3" t="s">
        <v>7</v>
      </c>
      <c r="E619" s="3" t="s">
        <v>13</v>
      </c>
      <c r="F619" s="3">
        <v>39</v>
      </c>
      <c r="G619" s="4">
        <v>4.3981481430819258E-3</v>
      </c>
      <c r="H619" s="13" t="str" cm="1">
        <f t="array" ref="H619">IF(AND(E619&lt;&gt;"",OR(D619="완충",D619="충전중"),D618="운행"),A619-IFERROR(INDEX(A$2:A618,MAX((E$2:E618=E619)*((D$2:D618="완충")+(D$2:D618="충전중"))*(ROW(E$2:E618)))-1),INDEX(A$2:A618,MATCH(E619,E$2:E618,0))),"")</f>
        <v/>
      </c>
    </row>
    <row r="620" spans="1:8" x14ac:dyDescent="0.3">
      <c r="A620" s="11">
        <v>45895.401319444441</v>
      </c>
      <c r="B620" s="3">
        <f t="shared" si="30"/>
        <v>8</v>
      </c>
      <c r="C620" s="12">
        <f t="shared" si="31"/>
        <v>45895</v>
      </c>
      <c r="D620" s="3" t="s">
        <v>7</v>
      </c>
      <c r="E620" s="3" t="s">
        <v>13</v>
      </c>
      <c r="F620" s="3">
        <v>37</v>
      </c>
      <c r="G620" s="4">
        <v>0</v>
      </c>
      <c r="H620" s="13" t="str" cm="1">
        <f t="array" ref="H620">IF(AND(E620&lt;&gt;"",OR(D620="완충",D620="충전중"),D619="운행"),A620-IFERROR(INDEX(A$2:A619,MAX((E$2:E619=E620)*((D$2:D619="완충")+(D$2:D619="충전중"))*(ROW(E$2:E619)))-1),INDEX(A$2:A619,MATCH(E620,E$2:E619,0))),"")</f>
        <v/>
      </c>
    </row>
    <row r="621" spans="1:8" x14ac:dyDescent="0.3">
      <c r="A621" s="11">
        <v>45895.555196759262</v>
      </c>
      <c r="B621" s="3">
        <f t="shared" si="30"/>
        <v>8</v>
      </c>
      <c r="C621" s="12">
        <f t="shared" si="31"/>
        <v>45895</v>
      </c>
      <c r="D621" s="3" t="s">
        <v>7</v>
      </c>
      <c r="E621" s="3" t="s">
        <v>13</v>
      </c>
      <c r="F621" s="3">
        <v>38</v>
      </c>
      <c r="G621" s="4">
        <v>1.8518518481869251E-4</v>
      </c>
      <c r="H621" s="13" t="str" cm="1">
        <f t="array" ref="H621">IF(AND(E621&lt;&gt;"",OR(D621="완충",D621="충전중"),D620="운행"),A621-IFERROR(INDEX(A$2:A620,MAX((E$2:E620=E621)*((D$2:D620="완충")+(D$2:D620="충전중"))*(ROW(E$2:E620)))-1),INDEX(A$2:A620,MATCH(E621,E$2:E620,0))),"")</f>
        <v/>
      </c>
    </row>
    <row r="622" spans="1:8" x14ac:dyDescent="0.3">
      <c r="A622" s="11">
        <v>45895.555381944447</v>
      </c>
      <c r="B622" s="3">
        <f t="shared" si="30"/>
        <v>8</v>
      </c>
      <c r="C622" s="12">
        <f t="shared" si="31"/>
        <v>45895</v>
      </c>
      <c r="D622" s="3" t="s">
        <v>7</v>
      </c>
      <c r="E622" s="3" t="s">
        <v>13</v>
      </c>
      <c r="F622" s="3">
        <v>37</v>
      </c>
      <c r="G622" s="4">
        <v>0</v>
      </c>
      <c r="H622" s="13" t="str" cm="1">
        <f t="array" ref="H622">IF(AND(E622&lt;&gt;"",OR(D622="완충",D622="충전중"),D621="운행"),A622-IFERROR(INDEX(A$2:A621,MAX((E$2:E621=E622)*((D$2:D621="완충")+(D$2:D621="충전중"))*(ROW(E$2:E621)))-1),INDEX(A$2:A621,MATCH(E622,E$2:E621,0))),"")</f>
        <v/>
      </c>
    </row>
    <row r="623" spans="1:8" x14ac:dyDescent="0.3">
      <c r="A623" s="11">
        <v>45896.619340277779</v>
      </c>
      <c r="B623" s="3">
        <f t="shared" si="30"/>
        <v>8</v>
      </c>
      <c r="C623" s="12">
        <f t="shared" si="31"/>
        <v>45896</v>
      </c>
      <c r="D623" s="3" t="s">
        <v>7</v>
      </c>
      <c r="E623" s="3" t="s">
        <v>13</v>
      </c>
      <c r="F623" s="3">
        <v>37</v>
      </c>
      <c r="G623" s="4">
        <v>5.8796296289074235E-3</v>
      </c>
      <c r="H623" s="13" t="str" cm="1">
        <f t="array" ref="H623">IF(AND(E623&lt;&gt;"",OR(D623="완충",D623="충전중"),D622="운행"),A623-IFERROR(INDEX(A$2:A622,MAX((E$2:E622=E623)*((D$2:D622="완충")+(D$2:D622="충전중"))*(ROW(E$2:E622)))-1),INDEX(A$2:A622,MATCH(E623,E$2:E622,0))),"")</f>
        <v/>
      </c>
    </row>
    <row r="624" spans="1:8" x14ac:dyDescent="0.3">
      <c r="A624" s="11">
        <v>45896.625219907408</v>
      </c>
      <c r="B624" s="3">
        <f t="shared" si="30"/>
        <v>8</v>
      </c>
      <c r="C624" s="12">
        <f t="shared" si="31"/>
        <v>45896</v>
      </c>
      <c r="D624" s="3" t="s">
        <v>7</v>
      </c>
      <c r="E624" s="3" t="s">
        <v>13</v>
      </c>
      <c r="F624" s="3">
        <v>35</v>
      </c>
      <c r="G624" s="4">
        <v>2.8703703719656914E-3</v>
      </c>
      <c r="H624" s="13" t="str" cm="1">
        <f t="array" ref="H624">IF(AND(E624&lt;&gt;"",OR(D624="완충",D624="충전중"),D623="운행"),A624-IFERROR(INDEX(A$2:A623,MAX((E$2:E623=E624)*((D$2:D623="완충")+(D$2:D623="충전중"))*(ROW(E$2:E623)))-1),INDEX(A$2:A623,MATCH(E624,E$2:E623,0))),"")</f>
        <v/>
      </c>
    </row>
    <row r="625" spans="1:8" x14ac:dyDescent="0.3">
      <c r="A625" s="11">
        <v>45896.62809027778</v>
      </c>
      <c r="B625" s="3">
        <f t="shared" si="30"/>
        <v>8</v>
      </c>
      <c r="C625" s="12">
        <f t="shared" si="31"/>
        <v>45896</v>
      </c>
      <c r="D625" s="3" t="s">
        <v>8</v>
      </c>
      <c r="E625" s="3" t="s">
        <v>13</v>
      </c>
      <c r="F625" s="3">
        <v>38</v>
      </c>
      <c r="G625" s="4">
        <v>1.6435185170848854E-3</v>
      </c>
      <c r="H625" s="13" cm="1">
        <f t="array" ref="H625">IF(AND(E625&lt;&gt;"",OR(D625="완충",D625="충전중"),D624="운행"),A625-IFERROR(INDEX(A$2:A624,MAX((E$2:E624=E625)*((D$2:D624="완충")+(D$2:D624="충전중"))*(ROW(E$2:E624)))-1),INDEX(A$2:A624,MATCH(E625,E$2:E624,0))),"")</f>
        <v>32.933101851856918</v>
      </c>
    </row>
    <row r="626" spans="1:8" x14ac:dyDescent="0.3">
      <c r="A626" s="11">
        <v>45896.629733796297</v>
      </c>
      <c r="B626" s="3">
        <f t="shared" si="30"/>
        <v>8</v>
      </c>
      <c r="C626" s="12">
        <f t="shared" si="31"/>
        <v>45896</v>
      </c>
      <c r="D626" s="3" t="s">
        <v>8</v>
      </c>
      <c r="E626" s="3" t="s">
        <v>13</v>
      </c>
      <c r="F626" s="3">
        <v>39</v>
      </c>
      <c r="G626" s="4">
        <v>5.092592618893832E-4</v>
      </c>
      <c r="H626" s="13" t="str" cm="1">
        <f t="array" ref="H626">IF(AND(E626&lt;&gt;"",OR(D626="완충",D626="충전중"),D625="운행"),A626-IFERROR(INDEX(A$2:A625,MAX((E$2:E625=E626)*((D$2:D625="완충")+(D$2:D625="충전중"))*(ROW(E$2:E625)))-1),INDEX(A$2:A625,MATCH(E626,E$2:E625,0))),"")</f>
        <v/>
      </c>
    </row>
    <row r="627" spans="1:8" x14ac:dyDescent="0.3">
      <c r="A627" s="11">
        <v>45896.630243055559</v>
      </c>
      <c r="B627" s="3">
        <f t="shared" si="30"/>
        <v>8</v>
      </c>
      <c r="C627" s="12">
        <f t="shared" si="31"/>
        <v>45896</v>
      </c>
      <c r="D627" s="3" t="s">
        <v>8</v>
      </c>
      <c r="E627" s="3" t="s">
        <v>13</v>
      </c>
      <c r="F627" s="3">
        <v>39</v>
      </c>
      <c r="G627" s="4">
        <v>4.2824073898373172E-4</v>
      </c>
      <c r="H627" s="13" t="str" cm="1">
        <f t="array" ref="H627">IF(AND(E627&lt;&gt;"",OR(D627="완충",D627="충전중"),D626="운행"),A627-IFERROR(INDEX(A$2:A626,MAX((E$2:E626=E627)*((D$2:D626="완충")+(D$2:D626="충전중"))*(ROW(E$2:E626)))-1),INDEX(A$2:A626,MATCH(E627,E$2:E626,0))),"")</f>
        <v/>
      </c>
    </row>
    <row r="628" spans="1:8" x14ac:dyDescent="0.3">
      <c r="A628" s="11">
        <v>45896.630671296298</v>
      </c>
      <c r="B628" s="3">
        <f t="shared" si="30"/>
        <v>8</v>
      </c>
      <c r="C628" s="12">
        <f t="shared" si="31"/>
        <v>45896</v>
      </c>
      <c r="D628" s="3" t="s">
        <v>8</v>
      </c>
      <c r="E628" s="3" t="s">
        <v>13</v>
      </c>
      <c r="F628" s="3">
        <v>39</v>
      </c>
      <c r="G628" s="4">
        <v>8.6805555474711582E-4</v>
      </c>
      <c r="H628" s="13" t="str" cm="1">
        <f t="array" ref="H628">IF(AND(E628&lt;&gt;"",OR(D628="완충",D628="충전중"),D627="운행"),A628-IFERROR(INDEX(A$2:A627,MAX((E$2:E627=E628)*((D$2:D627="완충")+(D$2:D627="충전중"))*(ROW(E$2:E627)))-1),INDEX(A$2:A627,MATCH(E628,E$2:E627,0))),"")</f>
        <v/>
      </c>
    </row>
    <row r="629" spans="1:8" x14ac:dyDescent="0.3">
      <c r="A629" s="11">
        <v>45896.631539351853</v>
      </c>
      <c r="B629" s="3">
        <f t="shared" si="30"/>
        <v>8</v>
      </c>
      <c r="C629" s="12">
        <f t="shared" si="31"/>
        <v>45896</v>
      </c>
      <c r="D629" s="3" t="s">
        <v>8</v>
      </c>
      <c r="E629" s="3" t="s">
        <v>13</v>
      </c>
      <c r="F629" s="3">
        <v>39</v>
      </c>
      <c r="G629" s="4">
        <v>4.1666666948003694E-4</v>
      </c>
      <c r="H629" s="13" t="str" cm="1">
        <f t="array" ref="H629">IF(AND(E629&lt;&gt;"",OR(D629="완충",D629="충전중"),D628="운행"),A629-IFERROR(INDEX(A$2:A628,MAX((E$2:E628=E629)*((D$2:D628="완충")+(D$2:D628="충전중"))*(ROW(E$2:E628)))-1),INDEX(A$2:A628,MATCH(E629,E$2:E628,0))),"")</f>
        <v/>
      </c>
    </row>
    <row r="630" spans="1:8" x14ac:dyDescent="0.3">
      <c r="A630" s="11">
        <v>45896.631956018522</v>
      </c>
      <c r="B630" s="3">
        <f t="shared" si="30"/>
        <v>8</v>
      </c>
      <c r="C630" s="12">
        <f t="shared" si="31"/>
        <v>45896</v>
      </c>
      <c r="D630" s="3" t="s">
        <v>8</v>
      </c>
      <c r="E630" s="3" t="s">
        <v>13</v>
      </c>
      <c r="F630" s="3">
        <v>39</v>
      </c>
      <c r="G630" s="4">
        <v>5.0925925461342558E-4</v>
      </c>
      <c r="H630" s="13" t="str" cm="1">
        <f t="array" ref="H630">IF(AND(E630&lt;&gt;"",OR(D630="완충",D630="충전중"),D629="운행"),A630-IFERROR(INDEX(A$2:A629,MAX((E$2:E629=E630)*((D$2:D629="완충")+(D$2:D629="충전중"))*(ROW(E$2:E629)))-1),INDEX(A$2:A629,MATCH(E630,E$2:E629,0))),"")</f>
        <v/>
      </c>
    </row>
    <row r="631" spans="1:8" x14ac:dyDescent="0.3">
      <c r="A631" s="11">
        <v>45896.632465277777</v>
      </c>
      <c r="B631" s="3">
        <f t="shared" si="30"/>
        <v>8</v>
      </c>
      <c r="C631" s="12">
        <f t="shared" si="31"/>
        <v>45896</v>
      </c>
      <c r="D631" s="3" t="s">
        <v>8</v>
      </c>
      <c r="E631" s="3" t="s">
        <v>13</v>
      </c>
      <c r="F631" s="3">
        <v>40</v>
      </c>
      <c r="G631" s="4">
        <v>8.6805555474711582E-4</v>
      </c>
      <c r="H631" s="13" t="str" cm="1">
        <f t="array" ref="H631">IF(AND(E631&lt;&gt;"",OR(D631="완충",D631="충전중"),D630="운행"),A631-IFERROR(INDEX(A$2:A630,MAX((E$2:E630=E631)*((D$2:D630="완충")+(D$2:D630="충전중"))*(ROW(E$2:E630)))-1),INDEX(A$2:A630,MATCH(E631,E$2:E630,0))),"")</f>
        <v/>
      </c>
    </row>
    <row r="632" spans="1:8" x14ac:dyDescent="0.3">
      <c r="A632" s="11">
        <v>45896.633333333331</v>
      </c>
      <c r="B632" s="3">
        <f t="shared" si="30"/>
        <v>8</v>
      </c>
      <c r="C632" s="12">
        <f t="shared" si="31"/>
        <v>45896</v>
      </c>
      <c r="D632" s="3" t="s">
        <v>8</v>
      </c>
      <c r="E632" s="3" t="s">
        <v>13</v>
      </c>
      <c r="F632" s="3">
        <v>40</v>
      </c>
      <c r="G632" s="4">
        <v>5.3240740817273036E-4</v>
      </c>
      <c r="H632" s="13" t="str" cm="1">
        <f t="array" ref="H632">IF(AND(E632&lt;&gt;"",OR(D632="완충",D632="충전중"),D631="운행"),A632-IFERROR(INDEX(A$2:A631,MAX((E$2:E631=E632)*((D$2:D631="완충")+(D$2:D631="충전중"))*(ROW(E$2:E631)))-1),INDEX(A$2:A631,MATCH(E632,E$2:E631,0))),"")</f>
        <v/>
      </c>
    </row>
    <row r="633" spans="1:8" x14ac:dyDescent="0.3">
      <c r="A633" s="11">
        <v>45896.63386574074</v>
      </c>
      <c r="B633" s="3">
        <f t="shared" si="30"/>
        <v>8</v>
      </c>
      <c r="C633" s="12">
        <f t="shared" si="31"/>
        <v>45896</v>
      </c>
      <c r="D633" s="3" t="s">
        <v>8</v>
      </c>
      <c r="E633" s="3" t="s">
        <v>13</v>
      </c>
      <c r="F633" s="3">
        <v>40</v>
      </c>
      <c r="G633" s="4">
        <v>4.1666666948003694E-4</v>
      </c>
      <c r="H633" s="13" t="str" cm="1">
        <f t="array" ref="H633">IF(AND(E633&lt;&gt;"",OR(D633="완충",D633="충전중"),D632="운행"),A633-IFERROR(INDEX(A$2:A632,MAX((E$2:E632=E633)*((D$2:D632="완충")+(D$2:D632="충전중"))*(ROW(E$2:E632)))-1),INDEX(A$2:A632,MATCH(E633,E$2:E632,0))),"")</f>
        <v/>
      </c>
    </row>
    <row r="634" spans="1:8" x14ac:dyDescent="0.3">
      <c r="A634" s="11">
        <v>45896.634282407409</v>
      </c>
      <c r="B634" s="3">
        <f t="shared" si="30"/>
        <v>8</v>
      </c>
      <c r="C634" s="12">
        <f t="shared" si="31"/>
        <v>45896</v>
      </c>
      <c r="D634" s="3" t="s">
        <v>8</v>
      </c>
      <c r="E634" s="3" t="s">
        <v>13</v>
      </c>
      <c r="F634" s="3">
        <v>40</v>
      </c>
      <c r="G634" s="4">
        <v>3.7731481497758068E-3</v>
      </c>
      <c r="H634" s="13" t="str" cm="1">
        <f t="array" ref="H634">IF(AND(E634&lt;&gt;"",OR(D634="완충",D634="충전중"),D633="운행"),A634-IFERROR(INDEX(A$2:A633,MAX((E$2:E633=E634)*((D$2:D633="완충")+(D$2:D633="충전중"))*(ROW(E$2:E633)))-1),INDEX(A$2:A633,MATCH(E634,E$2:E633,0))),"")</f>
        <v/>
      </c>
    </row>
    <row r="635" spans="1:8" x14ac:dyDescent="0.3">
      <c r="A635" s="11">
        <v>45896.638055555559</v>
      </c>
      <c r="B635" s="3">
        <f t="shared" si="30"/>
        <v>8</v>
      </c>
      <c r="C635" s="12">
        <f t="shared" si="31"/>
        <v>45896</v>
      </c>
      <c r="D635" s="3" t="s">
        <v>8</v>
      </c>
      <c r="E635" s="3" t="s">
        <v>13</v>
      </c>
      <c r="F635" s="3">
        <v>41</v>
      </c>
      <c r="G635" s="4">
        <v>1.6203703125938773E-4</v>
      </c>
      <c r="H635" s="13" t="str" cm="1">
        <f t="array" ref="H635">IF(AND(E635&lt;&gt;"",OR(D635="완충",D635="충전중"),D634="운행"),A635-IFERROR(INDEX(A$2:A634,MAX((E$2:E634=E635)*((D$2:D634="완충")+(D$2:D634="충전중"))*(ROW(E$2:E634)))-1),INDEX(A$2:A634,MATCH(E635,E$2:E634,0))),"")</f>
        <v/>
      </c>
    </row>
    <row r="636" spans="1:8" x14ac:dyDescent="0.3">
      <c r="A636" s="11">
        <v>45896.63821759259</v>
      </c>
      <c r="B636" s="3">
        <f t="shared" si="30"/>
        <v>8</v>
      </c>
      <c r="C636" s="12">
        <f t="shared" si="31"/>
        <v>45896</v>
      </c>
      <c r="D636" s="3" t="s">
        <v>8</v>
      </c>
      <c r="E636" s="3" t="s">
        <v>13</v>
      </c>
      <c r="F636" s="3">
        <v>42</v>
      </c>
      <c r="G636" s="4">
        <v>4.2824074625968933E-4</v>
      </c>
      <c r="H636" s="13" t="str" cm="1">
        <f t="array" ref="H636">IF(AND(E636&lt;&gt;"",OR(D636="완충",D636="충전중"),D635="운행"),A636-IFERROR(INDEX(A$2:A635,MAX((E$2:E635=E636)*((D$2:D635="완충")+(D$2:D635="충전중"))*(ROW(E$2:E635)))-1),INDEX(A$2:A635,MATCH(E636,E$2:E635,0))),"")</f>
        <v/>
      </c>
    </row>
    <row r="637" spans="1:8" x14ac:dyDescent="0.3">
      <c r="A637" s="11">
        <v>45896.638645833336</v>
      </c>
      <c r="B637" s="3">
        <f t="shared" si="30"/>
        <v>8</v>
      </c>
      <c r="C637" s="12">
        <f t="shared" si="31"/>
        <v>45896</v>
      </c>
      <c r="D637" s="3" t="s">
        <v>8</v>
      </c>
      <c r="E637" s="3" t="s">
        <v>13</v>
      </c>
      <c r="F637" s="3">
        <v>42</v>
      </c>
      <c r="G637" s="4">
        <v>4.1666666220407933E-4</v>
      </c>
      <c r="H637" s="13" t="str" cm="1">
        <f t="array" ref="H637">IF(AND(E637&lt;&gt;"",OR(D637="완충",D637="충전중"),D636="운행"),A637-IFERROR(INDEX(A$2:A636,MAX((E$2:E636=E637)*((D$2:D636="완충")+(D$2:D636="충전중"))*(ROW(E$2:E636)))-1),INDEX(A$2:A636,MATCH(E637,E$2:E636,0))),"")</f>
        <v/>
      </c>
    </row>
    <row r="638" spans="1:8" x14ac:dyDescent="0.3">
      <c r="A638" s="11">
        <v>45896.639062499999</v>
      </c>
      <c r="B638" s="3">
        <f t="shared" si="30"/>
        <v>8</v>
      </c>
      <c r="C638" s="12">
        <f t="shared" si="31"/>
        <v>45896</v>
      </c>
      <c r="D638" s="3" t="s">
        <v>8</v>
      </c>
      <c r="E638" s="3" t="s">
        <v>13</v>
      </c>
      <c r="F638" s="3">
        <v>42</v>
      </c>
      <c r="G638" s="4">
        <v>8.6805555474711582E-4</v>
      </c>
      <c r="H638" s="13" t="str" cm="1">
        <f t="array" ref="H638">IF(AND(E638&lt;&gt;"",OR(D638="완충",D638="충전중"),D637="운행"),A638-IFERROR(INDEX(A$2:A637,MAX((E$2:E637=E638)*((D$2:D637="완충")+(D$2:D637="충전중"))*(ROW(E$2:E637)))-1),INDEX(A$2:A637,MATCH(E638,E$2:E637,0))),"")</f>
        <v/>
      </c>
    </row>
    <row r="639" spans="1:8" x14ac:dyDescent="0.3">
      <c r="A639" s="11">
        <v>45896.639930555553</v>
      </c>
      <c r="B639" s="3">
        <f t="shared" si="30"/>
        <v>8</v>
      </c>
      <c r="C639" s="12">
        <f t="shared" si="31"/>
        <v>45896</v>
      </c>
      <c r="D639" s="3" t="s">
        <v>8</v>
      </c>
      <c r="E639" s="3" t="s">
        <v>13</v>
      </c>
      <c r="F639" s="3">
        <v>43</v>
      </c>
      <c r="G639" s="4">
        <v>4.2824074625968933E-4</v>
      </c>
      <c r="H639" s="13" t="str" cm="1">
        <f t="array" ref="H639">IF(AND(E639&lt;&gt;"",OR(D639="완충",D639="충전중"),D638="운행"),A639-IFERROR(INDEX(A$2:A638,MAX((E$2:E638=E639)*((D$2:D638="완충")+(D$2:D638="충전중"))*(ROW(E$2:E638)))-1),INDEX(A$2:A638,MATCH(E639,E$2:E638,0))),"")</f>
        <v/>
      </c>
    </row>
    <row r="640" spans="1:8" x14ac:dyDescent="0.3">
      <c r="A640" s="11">
        <v>45896.6403587963</v>
      </c>
      <c r="B640" s="3">
        <f t="shared" si="30"/>
        <v>8</v>
      </c>
      <c r="C640" s="12">
        <f t="shared" si="31"/>
        <v>45896</v>
      </c>
      <c r="D640" s="3" t="s">
        <v>8</v>
      </c>
      <c r="E640" s="3" t="s">
        <v>13</v>
      </c>
      <c r="F640" s="3">
        <v>43</v>
      </c>
      <c r="G640" s="4">
        <v>4.1666666220407933E-4</v>
      </c>
      <c r="H640" s="13" t="str" cm="1">
        <f t="array" ref="H640">IF(AND(E640&lt;&gt;"",OR(D640="완충",D640="충전중"),D639="운행"),A640-IFERROR(INDEX(A$2:A639,MAX((E$2:E639=E640)*((D$2:D639="완충")+(D$2:D639="충전중"))*(ROW(E$2:E639)))-1),INDEX(A$2:A639,MATCH(E640,E$2:E639,0))),"")</f>
        <v/>
      </c>
    </row>
    <row r="641" spans="1:8" x14ac:dyDescent="0.3">
      <c r="A641" s="11">
        <v>45896.640775462962</v>
      </c>
      <c r="B641" s="3">
        <f t="shared" si="30"/>
        <v>8</v>
      </c>
      <c r="C641" s="12">
        <f t="shared" si="31"/>
        <v>45896</v>
      </c>
      <c r="D641" s="3" t="s">
        <v>8</v>
      </c>
      <c r="E641" s="3" t="s">
        <v>13</v>
      </c>
      <c r="F641" s="3">
        <v>43</v>
      </c>
      <c r="G641" s="4">
        <v>8.6805555474711582E-4</v>
      </c>
      <c r="H641" s="13" t="str" cm="1">
        <f t="array" ref="H641">IF(AND(E641&lt;&gt;"",OR(D641="완충",D641="충전중"),D640="운행"),A641-IFERROR(INDEX(A$2:A640,MAX((E$2:E640=E641)*((D$2:D640="완충")+(D$2:D640="충전중"))*(ROW(E$2:E640)))-1),INDEX(A$2:A640,MATCH(E641,E$2:E640,0))),"")</f>
        <v/>
      </c>
    </row>
    <row r="642" spans="1:8" x14ac:dyDescent="0.3">
      <c r="A642" s="11">
        <v>45896.641643518517</v>
      </c>
      <c r="B642" s="3">
        <f t="shared" si="30"/>
        <v>8</v>
      </c>
      <c r="C642" s="12">
        <f t="shared" si="31"/>
        <v>45896</v>
      </c>
      <c r="D642" s="3" t="s">
        <v>8</v>
      </c>
      <c r="E642" s="3" t="s">
        <v>13</v>
      </c>
      <c r="F642" s="3">
        <v>43</v>
      </c>
      <c r="G642" s="4">
        <v>4.1666666948003694E-4</v>
      </c>
      <c r="H642" s="13" t="str" cm="1">
        <f t="array" ref="H642">IF(AND(E642&lt;&gt;"",OR(D642="완충",D642="충전중"),D641="운행"),A642-IFERROR(INDEX(A$2:A641,MAX((E$2:E641=E642)*((D$2:D641="완충")+(D$2:D641="충전중"))*(ROW(E$2:E641)))-1),INDEX(A$2:A641,MATCH(E642,E$2:E641,0))),"")</f>
        <v/>
      </c>
    </row>
    <row r="643" spans="1:8" x14ac:dyDescent="0.3">
      <c r="A643" s="11">
        <v>45896.642060185186</v>
      </c>
      <c r="B643" s="3">
        <f t="shared" ref="B643:B706" si="32">MONTH(A643)</f>
        <v>8</v>
      </c>
      <c r="C643" s="12">
        <f t="shared" ref="C643:C706" si="33">DATE(YEAR(A643),MONTH(A643),DAY(A643))</f>
        <v>45896</v>
      </c>
      <c r="D643" s="3" t="s">
        <v>8</v>
      </c>
      <c r="E643" s="3" t="s">
        <v>13</v>
      </c>
      <c r="F643" s="3">
        <v>43</v>
      </c>
      <c r="G643" s="4">
        <v>4.2824073898373172E-4</v>
      </c>
      <c r="H643" s="13" t="str" cm="1">
        <f t="array" ref="H643">IF(AND(E643&lt;&gt;"",OR(D643="완충",D643="충전중"),D642="운행"),A643-IFERROR(INDEX(A$2:A642,MAX((E$2:E642=E643)*((D$2:D642="완충")+(D$2:D642="충전중"))*(ROW(E$2:E642)))-1),INDEX(A$2:A642,MATCH(E643,E$2:E642,0))),"")</f>
        <v/>
      </c>
    </row>
    <row r="644" spans="1:8" x14ac:dyDescent="0.3">
      <c r="A644" s="11">
        <v>45896.642488425925</v>
      </c>
      <c r="B644" s="3">
        <f t="shared" si="32"/>
        <v>8</v>
      </c>
      <c r="C644" s="12">
        <f t="shared" si="33"/>
        <v>45896</v>
      </c>
      <c r="D644" s="3" t="s">
        <v>8</v>
      </c>
      <c r="E644" s="3" t="s">
        <v>13</v>
      </c>
      <c r="F644" s="3">
        <v>44</v>
      </c>
      <c r="G644" s="4">
        <v>8.5648148524342105E-4</v>
      </c>
      <c r="H644" s="13" t="str" cm="1">
        <f t="array" ref="H644">IF(AND(E644&lt;&gt;"",OR(D644="완충",D644="충전중"),D643="운행"),A644-IFERROR(INDEX(A$2:A643,MAX((E$2:E643=E644)*((D$2:D643="완충")+(D$2:D643="충전중"))*(ROW(E$2:E643)))-1),INDEX(A$2:A643,MATCH(E644,E$2:E643,0))),"")</f>
        <v/>
      </c>
    </row>
    <row r="645" spans="1:8" x14ac:dyDescent="0.3">
      <c r="A645" s="11">
        <v>45896.64334490741</v>
      </c>
      <c r="B645" s="3">
        <f t="shared" si="32"/>
        <v>8</v>
      </c>
      <c r="C645" s="12">
        <f t="shared" si="33"/>
        <v>45896</v>
      </c>
      <c r="D645" s="3" t="s">
        <v>8</v>
      </c>
      <c r="E645" s="3" t="s">
        <v>13</v>
      </c>
      <c r="F645" s="3">
        <v>44</v>
      </c>
      <c r="G645" s="4">
        <v>4.2824073898373172E-4</v>
      </c>
      <c r="H645" s="13" t="str" cm="1">
        <f t="array" ref="H645">IF(AND(E645&lt;&gt;"",OR(D645="완충",D645="충전중"),D644="운행"),A645-IFERROR(INDEX(A$2:A644,MAX((E$2:E644=E645)*((D$2:D644="완충")+(D$2:D644="충전중"))*(ROW(E$2:E644)))-1),INDEX(A$2:A644,MATCH(E645,E$2:E644,0))),"")</f>
        <v/>
      </c>
    </row>
    <row r="646" spans="1:8" x14ac:dyDescent="0.3">
      <c r="A646" s="11">
        <v>45896.643773148149</v>
      </c>
      <c r="B646" s="3">
        <f t="shared" si="32"/>
        <v>8</v>
      </c>
      <c r="C646" s="12">
        <f t="shared" si="33"/>
        <v>45896</v>
      </c>
      <c r="D646" s="3" t="s">
        <v>8</v>
      </c>
      <c r="E646" s="3" t="s">
        <v>13</v>
      </c>
      <c r="F646" s="3">
        <v>44</v>
      </c>
      <c r="G646" s="4">
        <v>5.7870370073942468E-4</v>
      </c>
      <c r="H646" s="13" t="str" cm="1">
        <f t="array" ref="H646">IF(AND(E646&lt;&gt;"",OR(D646="완충",D646="충전중"),D645="운행"),A646-IFERROR(INDEX(A$2:A645,MAX((E$2:E645=E646)*((D$2:D645="완충")+(D$2:D645="충전중"))*(ROW(E$2:E645)))-1),INDEX(A$2:A645,MATCH(E646,E$2:E645,0))),"")</f>
        <v/>
      </c>
    </row>
    <row r="647" spans="1:8" x14ac:dyDescent="0.3">
      <c r="A647" s="11">
        <v>45896.64435185185</v>
      </c>
      <c r="B647" s="3">
        <f t="shared" si="32"/>
        <v>8</v>
      </c>
      <c r="C647" s="12">
        <f t="shared" si="33"/>
        <v>45896</v>
      </c>
      <c r="D647" s="3" t="s">
        <v>8</v>
      </c>
      <c r="E647" s="3" t="s">
        <v>13</v>
      </c>
      <c r="F647" s="3">
        <v>44</v>
      </c>
      <c r="G647" s="4">
        <v>9.0277777781011537E-4</v>
      </c>
      <c r="H647" s="13" t="str" cm="1">
        <f t="array" ref="H647">IF(AND(E647&lt;&gt;"",OR(D647="완충",D647="충전중"),D646="운행"),A647-IFERROR(INDEX(A$2:A646,MAX((E$2:E646=E647)*((D$2:D646="완충")+(D$2:D646="충전중"))*(ROW(E$2:E646)))-1),INDEX(A$2:A646,MATCH(E647,E$2:E646,0))),"")</f>
        <v/>
      </c>
    </row>
    <row r="648" spans="1:8" x14ac:dyDescent="0.3">
      <c r="A648" s="11">
        <v>45896.645254629628</v>
      </c>
      <c r="B648" s="3">
        <f t="shared" si="32"/>
        <v>8</v>
      </c>
      <c r="C648" s="12">
        <f t="shared" si="33"/>
        <v>45896</v>
      </c>
      <c r="D648" s="3" t="s">
        <v>8</v>
      </c>
      <c r="E648" s="3" t="s">
        <v>13</v>
      </c>
      <c r="F648" s="3">
        <v>45</v>
      </c>
      <c r="G648" s="4">
        <v>4.9768518510973081E-4</v>
      </c>
      <c r="H648" s="13" t="str" cm="1">
        <f t="array" ref="H648">IF(AND(E648&lt;&gt;"",OR(D648="완충",D648="충전중"),D647="운행"),A648-IFERROR(INDEX(A$2:A647,MAX((E$2:E647=E648)*((D$2:D647="완충")+(D$2:D647="충전중"))*(ROW(E$2:E647)))-1),INDEX(A$2:A647,MATCH(E648,E$2:E647,0))),"")</f>
        <v/>
      </c>
    </row>
    <row r="649" spans="1:8" x14ac:dyDescent="0.3">
      <c r="A649" s="11">
        <v>45896.645752314813</v>
      </c>
      <c r="B649" s="3">
        <f t="shared" si="32"/>
        <v>8</v>
      </c>
      <c r="C649" s="12">
        <f t="shared" si="33"/>
        <v>45896</v>
      </c>
      <c r="D649" s="3" t="s">
        <v>8</v>
      </c>
      <c r="E649" s="3" t="s">
        <v>13</v>
      </c>
      <c r="F649" s="3">
        <v>45</v>
      </c>
      <c r="G649" s="4">
        <v>4.2824074625968933E-4</v>
      </c>
      <c r="H649" s="13" t="str" cm="1">
        <f t="array" ref="H649">IF(AND(E649&lt;&gt;"",OR(D649="완충",D649="충전중"),D648="운행"),A649-IFERROR(INDEX(A$2:A648,MAX((E$2:E648=E649)*((D$2:D648="완충")+(D$2:D648="충전중"))*(ROW(E$2:E648)))-1),INDEX(A$2:A648,MATCH(E649,E$2:E648,0))),"")</f>
        <v/>
      </c>
    </row>
    <row r="650" spans="1:8" x14ac:dyDescent="0.3">
      <c r="A650" s="11">
        <v>45896.646180555559</v>
      </c>
      <c r="B650" s="3">
        <f t="shared" si="32"/>
        <v>8</v>
      </c>
      <c r="C650" s="12">
        <f t="shared" si="33"/>
        <v>45896</v>
      </c>
      <c r="D650" s="3" t="s">
        <v>8</v>
      </c>
      <c r="E650" s="3" t="s">
        <v>13</v>
      </c>
      <c r="F650" s="3">
        <v>45</v>
      </c>
      <c r="G650" s="4">
        <v>8.9120370103046298E-4</v>
      </c>
      <c r="H650" s="13" t="str" cm="1">
        <f t="array" ref="H650">IF(AND(E650&lt;&gt;"",OR(D650="완충",D650="충전중"),D649="운행"),A650-IFERROR(INDEX(A$2:A649,MAX((E$2:E649=E650)*((D$2:D649="완충")+(D$2:D649="충전중"))*(ROW(E$2:E649)))-1),INDEX(A$2:A649,MATCH(E650,E$2:E649,0))),"")</f>
        <v/>
      </c>
    </row>
    <row r="651" spans="1:8" x14ac:dyDescent="0.3">
      <c r="A651" s="11">
        <v>45896.64707175926</v>
      </c>
      <c r="B651" s="3">
        <f t="shared" si="32"/>
        <v>8</v>
      </c>
      <c r="C651" s="12">
        <f t="shared" si="33"/>
        <v>45896</v>
      </c>
      <c r="D651" s="3" t="s">
        <v>8</v>
      </c>
      <c r="E651" s="3" t="s">
        <v>13</v>
      </c>
      <c r="F651" s="3">
        <v>45</v>
      </c>
      <c r="G651" s="4">
        <v>9.2592592409346253E-4</v>
      </c>
      <c r="H651" s="13" t="str" cm="1">
        <f t="array" ref="H651">IF(AND(E651&lt;&gt;"",OR(D651="완충",D651="충전중"),D650="운행"),A651-IFERROR(INDEX(A$2:A650,MAX((E$2:E650=E651)*((D$2:D650="완충")+(D$2:D650="충전중"))*(ROW(E$2:E650)))-1),INDEX(A$2:A650,MATCH(E651,E$2:E650,0))),"")</f>
        <v/>
      </c>
    </row>
    <row r="652" spans="1:8" x14ac:dyDescent="0.3">
      <c r="A652" s="11">
        <v>45896.647997685184</v>
      </c>
      <c r="B652" s="3">
        <f t="shared" si="32"/>
        <v>8</v>
      </c>
      <c r="C652" s="12">
        <f t="shared" si="33"/>
        <v>45896</v>
      </c>
      <c r="D652" s="3" t="s">
        <v>8</v>
      </c>
      <c r="E652" s="3" t="s">
        <v>13</v>
      </c>
      <c r="F652" s="3">
        <v>46</v>
      </c>
      <c r="G652" s="4">
        <v>1.6203703853534535E-4</v>
      </c>
      <c r="H652" s="13" t="str" cm="1">
        <f t="array" ref="H652">IF(AND(E652&lt;&gt;"",OR(D652="완충",D652="충전중"),D651="운행"),A652-IFERROR(INDEX(A$2:A651,MAX((E$2:E651=E652)*((D$2:D651="완충")+(D$2:D651="충전중"))*(ROW(E$2:E651)))-1),INDEX(A$2:A651,MATCH(E652,E$2:E651,0))),"")</f>
        <v/>
      </c>
    </row>
    <row r="653" spans="1:8" x14ac:dyDescent="0.3">
      <c r="A653" s="11">
        <v>45896.648159722223</v>
      </c>
      <c r="B653" s="3">
        <f t="shared" si="32"/>
        <v>8</v>
      </c>
      <c r="C653" s="12">
        <f t="shared" si="33"/>
        <v>45896</v>
      </c>
      <c r="D653" s="3" t="s">
        <v>8</v>
      </c>
      <c r="E653" s="3" t="s">
        <v>13</v>
      </c>
      <c r="F653" s="3">
        <v>46</v>
      </c>
      <c r="G653" s="4">
        <v>8.5648147796746343E-4</v>
      </c>
      <c r="H653" s="13" t="str" cm="1">
        <f t="array" ref="H653">IF(AND(E653&lt;&gt;"",OR(D653="완충",D653="충전중"),D652="운행"),A653-IFERROR(INDEX(A$2:A652,MAX((E$2:E652=E653)*((D$2:D652="완충")+(D$2:D652="충전중"))*(ROW(E$2:E652)))-1),INDEX(A$2:A652,MATCH(E653,E$2:E652,0))),"")</f>
        <v/>
      </c>
    </row>
    <row r="654" spans="1:8" x14ac:dyDescent="0.3">
      <c r="A654" s="11">
        <v>45896.649016203701</v>
      </c>
      <c r="B654" s="3">
        <f t="shared" si="32"/>
        <v>8</v>
      </c>
      <c r="C654" s="12">
        <f t="shared" si="33"/>
        <v>45896</v>
      </c>
      <c r="D654" s="3" t="s">
        <v>8</v>
      </c>
      <c r="E654" s="3" t="s">
        <v>13</v>
      </c>
      <c r="F654" s="3">
        <v>46</v>
      </c>
      <c r="G654" s="4">
        <v>4.2824074625968933E-4</v>
      </c>
      <c r="H654" s="13" t="str" cm="1">
        <f t="array" ref="H654">IF(AND(E654&lt;&gt;"",OR(D654="완충",D654="충전중"),D653="운행"),A654-IFERROR(INDEX(A$2:A653,MAX((E$2:E653=E654)*((D$2:D653="완충")+(D$2:D653="충전중"))*(ROW(E$2:E653)))-1),INDEX(A$2:A653,MATCH(E654,E$2:E653,0))),"")</f>
        <v/>
      </c>
    </row>
    <row r="655" spans="1:8" x14ac:dyDescent="0.3">
      <c r="A655" s="11">
        <v>45896.649444444447</v>
      </c>
      <c r="B655" s="3">
        <f t="shared" si="32"/>
        <v>8</v>
      </c>
      <c r="C655" s="12">
        <f t="shared" si="33"/>
        <v>45896</v>
      </c>
      <c r="D655" s="3" t="s">
        <v>8</v>
      </c>
      <c r="E655" s="3" t="s">
        <v>13</v>
      </c>
      <c r="F655" s="3">
        <v>46</v>
      </c>
      <c r="G655" s="4">
        <v>5.3240740817273036E-4</v>
      </c>
      <c r="H655" s="13" t="str" cm="1">
        <f t="array" ref="H655">IF(AND(E655&lt;&gt;"",OR(D655="완충",D655="충전중"),D654="운행"),A655-IFERROR(INDEX(A$2:A654,MAX((E$2:E654=E655)*((D$2:D654="완충")+(D$2:D654="충전중"))*(ROW(E$2:E654)))-1),INDEX(A$2:A654,MATCH(E655,E$2:E654,0))),"")</f>
        <v/>
      </c>
    </row>
    <row r="656" spans="1:8" x14ac:dyDescent="0.3">
      <c r="A656" s="11">
        <v>45896.649976851855</v>
      </c>
      <c r="B656" s="3">
        <f t="shared" si="32"/>
        <v>8</v>
      </c>
      <c r="C656" s="12">
        <f t="shared" si="33"/>
        <v>45896</v>
      </c>
      <c r="D656" s="3" t="s">
        <v>8</v>
      </c>
      <c r="E656" s="3" t="s">
        <v>13</v>
      </c>
      <c r="F656" s="3">
        <v>46</v>
      </c>
      <c r="G656" s="4">
        <v>5.9722222213167697E-3</v>
      </c>
      <c r="H656" s="13" t="str" cm="1">
        <f t="array" ref="H656">IF(AND(E656&lt;&gt;"",OR(D656="완충",D656="충전중"),D655="운행"),A656-IFERROR(INDEX(A$2:A655,MAX((E$2:E655=E656)*((D$2:D655="완충")+(D$2:D655="충전중"))*(ROW(E$2:E655)))-1),INDEX(A$2:A655,MATCH(E656,E$2:E655,0))),"")</f>
        <v/>
      </c>
    </row>
    <row r="657" spans="1:8" x14ac:dyDescent="0.3">
      <c r="A657" s="11">
        <v>45896.655949074076</v>
      </c>
      <c r="B657" s="3">
        <f t="shared" si="32"/>
        <v>8</v>
      </c>
      <c r="C657" s="12">
        <f t="shared" si="33"/>
        <v>45896</v>
      </c>
      <c r="D657" s="3" t="s">
        <v>8</v>
      </c>
      <c r="E657" s="3" t="s">
        <v>13</v>
      </c>
      <c r="F657" s="3">
        <v>48</v>
      </c>
      <c r="G657" s="4">
        <v>1.6203703125938773E-4</v>
      </c>
      <c r="H657" s="13" t="str" cm="1">
        <f t="array" ref="H657">IF(AND(E657&lt;&gt;"",OR(D657="완충",D657="충전중"),D656="운행"),A657-IFERROR(INDEX(A$2:A656,MAX((E$2:E656=E657)*((D$2:D656="완충")+(D$2:D656="충전중"))*(ROW(E$2:E656)))-1),INDEX(A$2:A656,MATCH(E657,E$2:E656,0))),"")</f>
        <v/>
      </c>
    </row>
    <row r="658" spans="1:8" x14ac:dyDescent="0.3">
      <c r="A658" s="11">
        <v>45896.656111111108</v>
      </c>
      <c r="B658" s="3">
        <f t="shared" si="32"/>
        <v>8</v>
      </c>
      <c r="C658" s="12">
        <f t="shared" si="33"/>
        <v>45896</v>
      </c>
      <c r="D658" s="3" t="s">
        <v>8</v>
      </c>
      <c r="E658" s="3" t="s">
        <v>13</v>
      </c>
      <c r="F658" s="3">
        <v>48</v>
      </c>
      <c r="G658" s="4">
        <v>1.6203703853534535E-4</v>
      </c>
      <c r="H658" s="13" t="str" cm="1">
        <f t="array" ref="H658">IF(AND(E658&lt;&gt;"",OR(D658="완충",D658="충전중"),D657="운행"),A658-IFERROR(INDEX(A$2:A657,MAX((E$2:E657=E658)*((D$2:D657="완충")+(D$2:D657="충전중"))*(ROW(E$2:E657)))-1),INDEX(A$2:A657,MATCH(E658,E$2:E657,0))),"")</f>
        <v/>
      </c>
    </row>
    <row r="659" spans="1:8" x14ac:dyDescent="0.3">
      <c r="A659" s="11">
        <v>45896.656273148146</v>
      </c>
      <c r="B659" s="3">
        <f t="shared" si="32"/>
        <v>8</v>
      </c>
      <c r="C659" s="12">
        <f t="shared" si="33"/>
        <v>45896</v>
      </c>
      <c r="D659" s="3" t="s">
        <v>8</v>
      </c>
      <c r="E659" s="3" t="s">
        <v>13</v>
      </c>
      <c r="F659" s="3">
        <v>48</v>
      </c>
      <c r="G659" s="4">
        <v>1.6203703853534535E-4</v>
      </c>
      <c r="H659" s="13" t="str" cm="1">
        <f t="array" ref="H659">IF(AND(E659&lt;&gt;"",OR(D659="완충",D659="충전중"),D658="운행"),A659-IFERROR(INDEX(A$2:A658,MAX((E$2:E658=E659)*((D$2:D658="완충")+(D$2:D658="충전중"))*(ROW(E$2:E658)))-1),INDEX(A$2:A658,MATCH(E659,E$2:E658,0))),"")</f>
        <v/>
      </c>
    </row>
    <row r="660" spans="1:8" x14ac:dyDescent="0.3">
      <c r="A660" s="11">
        <v>45896.656435185185</v>
      </c>
      <c r="B660" s="3">
        <f t="shared" si="32"/>
        <v>8</v>
      </c>
      <c r="C660" s="12">
        <f t="shared" si="33"/>
        <v>45896</v>
      </c>
      <c r="D660" s="3" t="s">
        <v>8</v>
      </c>
      <c r="E660" s="3" t="s">
        <v>13</v>
      </c>
      <c r="F660" s="3">
        <v>49</v>
      </c>
      <c r="G660" s="4">
        <v>4.1666666948003694E-4</v>
      </c>
      <c r="H660" s="13" t="str" cm="1">
        <f t="array" ref="H660">IF(AND(E660&lt;&gt;"",OR(D660="완충",D660="충전중"),D659="운행"),A660-IFERROR(INDEX(A$2:A659,MAX((E$2:E659=E660)*((D$2:D659="완충")+(D$2:D659="충전중"))*(ROW(E$2:E659)))-1),INDEX(A$2:A659,MATCH(E660,E$2:E659,0))),"")</f>
        <v/>
      </c>
    </row>
    <row r="661" spans="1:8" x14ac:dyDescent="0.3">
      <c r="A661" s="11">
        <v>45896.656851851854</v>
      </c>
      <c r="B661" s="3">
        <f t="shared" si="32"/>
        <v>8</v>
      </c>
      <c r="C661" s="12">
        <f t="shared" si="33"/>
        <v>45896</v>
      </c>
      <c r="D661" s="3" t="s">
        <v>8</v>
      </c>
      <c r="E661" s="3" t="s">
        <v>13</v>
      </c>
      <c r="F661" s="3">
        <v>49</v>
      </c>
      <c r="G661" s="4">
        <v>5.0925925461342558E-4</v>
      </c>
      <c r="H661" s="13" t="str" cm="1">
        <f t="array" ref="H661">IF(AND(E661&lt;&gt;"",OR(D661="완충",D661="충전중"),D660="운행"),A661-IFERROR(INDEX(A$2:A660,MAX((E$2:E660=E661)*((D$2:D660="완충")+(D$2:D660="충전중"))*(ROW(E$2:E660)))-1),INDEX(A$2:A660,MATCH(E661,E$2:E660,0))),"")</f>
        <v/>
      </c>
    </row>
    <row r="662" spans="1:8" x14ac:dyDescent="0.3">
      <c r="A662" s="11">
        <v>45896.657361111109</v>
      </c>
      <c r="B662" s="3">
        <f t="shared" si="32"/>
        <v>8</v>
      </c>
      <c r="C662" s="12">
        <f t="shared" si="33"/>
        <v>45896</v>
      </c>
      <c r="D662" s="3" t="s">
        <v>8</v>
      </c>
      <c r="E662" s="3" t="s">
        <v>13</v>
      </c>
      <c r="F662" s="3">
        <v>49</v>
      </c>
      <c r="G662" s="4">
        <v>3.7384259267128073E-3</v>
      </c>
      <c r="H662" s="13" t="str" cm="1">
        <f t="array" ref="H662">IF(AND(E662&lt;&gt;"",OR(D662="완충",D662="충전중"),D661="운행"),A662-IFERROR(INDEX(A$2:A661,MAX((E$2:E661=E662)*((D$2:D661="완충")+(D$2:D661="충전중"))*(ROW(E$2:E661)))-1),INDEX(A$2:A661,MATCH(E662,E$2:E661,0))),"")</f>
        <v/>
      </c>
    </row>
    <row r="663" spans="1:8" x14ac:dyDescent="0.3">
      <c r="A663" s="11">
        <v>45896.661099537036</v>
      </c>
      <c r="B663" s="3">
        <f t="shared" si="32"/>
        <v>8</v>
      </c>
      <c r="C663" s="12">
        <f t="shared" si="33"/>
        <v>45896</v>
      </c>
      <c r="D663" s="3" t="s">
        <v>8</v>
      </c>
      <c r="E663" s="3" t="s">
        <v>13</v>
      </c>
      <c r="F663" s="3">
        <v>50</v>
      </c>
      <c r="G663" s="4">
        <v>1.7361111531499773E-4</v>
      </c>
      <c r="H663" s="13" t="str" cm="1">
        <f t="array" ref="H663">IF(AND(E663&lt;&gt;"",OR(D663="완충",D663="충전중"),D662="운행"),A663-IFERROR(INDEX(A$2:A662,MAX((E$2:E662=E663)*((D$2:D662="완충")+(D$2:D662="충전중"))*(ROW(E$2:E662)))-1),INDEX(A$2:A662,MATCH(E663,E$2:E662,0))),"")</f>
        <v/>
      </c>
    </row>
    <row r="664" spans="1:8" x14ac:dyDescent="0.3">
      <c r="A664" s="11">
        <v>45896.661273148151</v>
      </c>
      <c r="B664" s="3">
        <f t="shared" si="32"/>
        <v>8</v>
      </c>
      <c r="C664" s="12">
        <f t="shared" si="33"/>
        <v>45896</v>
      </c>
      <c r="D664" s="3" t="s">
        <v>8</v>
      </c>
      <c r="E664" s="3" t="s">
        <v>13</v>
      </c>
      <c r="F664" s="3">
        <v>51</v>
      </c>
      <c r="G664" s="4">
        <v>4.1666666220407933E-4</v>
      </c>
      <c r="H664" s="13" t="str" cm="1">
        <f t="array" ref="H664">IF(AND(E664&lt;&gt;"",OR(D664="완충",D664="충전중"),D663="운행"),A664-IFERROR(INDEX(A$2:A663,MAX((E$2:E663=E664)*((D$2:D663="완충")+(D$2:D663="충전중"))*(ROW(E$2:E663)))-1),INDEX(A$2:A663,MATCH(E664,E$2:E663,0))),"")</f>
        <v/>
      </c>
    </row>
    <row r="665" spans="1:8" x14ac:dyDescent="0.3">
      <c r="A665" s="11">
        <v>45896.661689814813</v>
      </c>
      <c r="B665" s="3">
        <f t="shared" si="32"/>
        <v>8</v>
      </c>
      <c r="C665" s="12">
        <f t="shared" si="33"/>
        <v>45896</v>
      </c>
      <c r="D665" s="3" t="s">
        <v>8</v>
      </c>
      <c r="E665" s="3" t="s">
        <v>13</v>
      </c>
      <c r="F665" s="3">
        <v>51</v>
      </c>
      <c r="G665" s="4">
        <v>4.2824073898373172E-4</v>
      </c>
      <c r="H665" s="13" t="str" cm="1">
        <f t="array" ref="H665">IF(AND(E665&lt;&gt;"",OR(D665="완충",D665="충전중"),D664="운행"),A665-IFERROR(INDEX(A$2:A664,MAX((E$2:E664=E665)*((D$2:D664="완충")+(D$2:D664="충전중"))*(ROW(E$2:E664)))-1),INDEX(A$2:A664,MATCH(E665,E$2:E664,0))),"")</f>
        <v/>
      </c>
    </row>
    <row r="666" spans="1:8" x14ac:dyDescent="0.3">
      <c r="A666" s="11">
        <v>45896.662118055552</v>
      </c>
      <c r="B666" s="3">
        <f t="shared" si="32"/>
        <v>8</v>
      </c>
      <c r="C666" s="12">
        <f t="shared" si="33"/>
        <v>45896</v>
      </c>
      <c r="D666" s="3" t="s">
        <v>8</v>
      </c>
      <c r="E666" s="3" t="s">
        <v>13</v>
      </c>
      <c r="F666" s="3">
        <v>51</v>
      </c>
      <c r="G666" s="4">
        <v>8.5648148524342105E-4</v>
      </c>
      <c r="H666" s="13" t="str" cm="1">
        <f t="array" ref="H666">IF(AND(E666&lt;&gt;"",OR(D666="완충",D666="충전중"),D665="운행"),A666-IFERROR(INDEX(A$2:A665,MAX((E$2:E665=E666)*((D$2:D665="완충")+(D$2:D665="충전중"))*(ROW(E$2:E665)))-1),INDEX(A$2:A665,MATCH(E666,E$2:E665,0))),"")</f>
        <v/>
      </c>
    </row>
    <row r="667" spans="1:8" x14ac:dyDescent="0.3">
      <c r="A667" s="11">
        <v>45896.662974537037</v>
      </c>
      <c r="B667" s="3">
        <f t="shared" si="32"/>
        <v>8</v>
      </c>
      <c r="C667" s="12">
        <f t="shared" si="33"/>
        <v>45896</v>
      </c>
      <c r="D667" s="3" t="s">
        <v>8</v>
      </c>
      <c r="E667" s="3" t="s">
        <v>13</v>
      </c>
      <c r="F667" s="3">
        <v>52</v>
      </c>
      <c r="G667" s="4">
        <v>4.2824073898373172E-4</v>
      </c>
      <c r="H667" s="13" t="str" cm="1">
        <f t="array" ref="H667">IF(AND(E667&lt;&gt;"",OR(D667="완충",D667="충전중"),D666="운행"),A667-IFERROR(INDEX(A$2:A666,MAX((E$2:E666=E667)*((D$2:D666="완충")+(D$2:D666="충전중"))*(ROW(E$2:E666)))-1),INDEX(A$2:A666,MATCH(E667,E$2:E666,0))),"")</f>
        <v/>
      </c>
    </row>
    <row r="668" spans="1:8" x14ac:dyDescent="0.3">
      <c r="A668" s="11">
        <v>45896.663402777776</v>
      </c>
      <c r="B668" s="3">
        <f t="shared" si="32"/>
        <v>8</v>
      </c>
      <c r="C668" s="12">
        <f t="shared" si="33"/>
        <v>45896</v>
      </c>
      <c r="D668" s="3" t="s">
        <v>8</v>
      </c>
      <c r="E668" s="3" t="s">
        <v>13</v>
      </c>
      <c r="F668" s="3">
        <v>52</v>
      </c>
      <c r="G668" s="4">
        <v>4.2824073898373172E-4</v>
      </c>
      <c r="H668" s="13" t="str" cm="1">
        <f t="array" ref="H668">IF(AND(E668&lt;&gt;"",OR(D668="완충",D668="충전중"),D667="운행"),A668-IFERROR(INDEX(A$2:A667,MAX((E$2:E667=E668)*((D$2:D667="완충")+(D$2:D667="충전중"))*(ROW(E$2:E667)))-1),INDEX(A$2:A667,MATCH(E668,E$2:E667,0))),"")</f>
        <v/>
      </c>
    </row>
    <row r="669" spans="1:8" x14ac:dyDescent="0.3">
      <c r="A669" s="11">
        <v>45896.663831018515</v>
      </c>
      <c r="B669" s="3">
        <f t="shared" si="32"/>
        <v>8</v>
      </c>
      <c r="C669" s="12">
        <f t="shared" si="33"/>
        <v>45896</v>
      </c>
      <c r="D669" s="3" t="s">
        <v>8</v>
      </c>
      <c r="E669" s="3" t="s">
        <v>13</v>
      </c>
      <c r="F669" s="3">
        <v>52</v>
      </c>
      <c r="G669" s="4">
        <v>8.5648148524342105E-4</v>
      </c>
      <c r="H669" s="13" t="str" cm="1">
        <f t="array" ref="H669">IF(AND(E669&lt;&gt;"",OR(D669="완충",D669="충전중"),D668="운행"),A669-IFERROR(INDEX(A$2:A668,MAX((E$2:E668=E669)*((D$2:D668="완충")+(D$2:D668="충전중"))*(ROW(E$2:E668)))-1),INDEX(A$2:A668,MATCH(E669,E$2:E668,0))),"")</f>
        <v/>
      </c>
    </row>
    <row r="670" spans="1:8" x14ac:dyDescent="0.3">
      <c r="A670" s="11">
        <v>45896.664687500001</v>
      </c>
      <c r="B670" s="3">
        <f t="shared" si="32"/>
        <v>8</v>
      </c>
      <c r="C670" s="12">
        <f t="shared" si="33"/>
        <v>45896</v>
      </c>
      <c r="D670" s="3" t="s">
        <v>8</v>
      </c>
      <c r="E670" s="3" t="s">
        <v>13</v>
      </c>
      <c r="F670" s="3">
        <v>52</v>
      </c>
      <c r="G670" s="4">
        <v>5.092592618893832E-4</v>
      </c>
      <c r="H670" s="13" t="str" cm="1">
        <f t="array" ref="H670">IF(AND(E670&lt;&gt;"",OR(D670="완충",D670="충전중"),D669="운행"),A670-IFERROR(INDEX(A$2:A669,MAX((E$2:E669=E670)*((D$2:D669="완충")+(D$2:D669="충전중"))*(ROW(E$2:E669)))-1),INDEX(A$2:A669,MATCH(E670,E$2:E669,0))),"")</f>
        <v/>
      </c>
    </row>
    <row r="671" spans="1:8" x14ac:dyDescent="0.3">
      <c r="A671" s="11">
        <v>45896.665196759262</v>
      </c>
      <c r="B671" s="3">
        <f t="shared" si="32"/>
        <v>8</v>
      </c>
      <c r="C671" s="12">
        <f t="shared" si="33"/>
        <v>45896</v>
      </c>
      <c r="D671" s="3" t="s">
        <v>8</v>
      </c>
      <c r="E671" s="3" t="s">
        <v>13</v>
      </c>
      <c r="F671" s="3">
        <v>52</v>
      </c>
      <c r="G671" s="4">
        <v>4.2824073898373172E-4</v>
      </c>
      <c r="H671" s="13" t="str" cm="1">
        <f t="array" ref="H671">IF(AND(E671&lt;&gt;"",OR(D671="완충",D671="충전중"),D670="운행"),A671-IFERROR(INDEX(A$2:A670,MAX((E$2:E670=E671)*((D$2:D670="완충")+(D$2:D670="충전중"))*(ROW(E$2:E670)))-1),INDEX(A$2:A670,MATCH(E671,E$2:E670,0))),"")</f>
        <v/>
      </c>
    </row>
    <row r="672" spans="1:8" x14ac:dyDescent="0.3">
      <c r="A672" s="11">
        <v>45896.665625000001</v>
      </c>
      <c r="B672" s="3">
        <f t="shared" si="32"/>
        <v>8</v>
      </c>
      <c r="C672" s="12">
        <f t="shared" si="33"/>
        <v>45896</v>
      </c>
      <c r="D672" s="3" t="s">
        <v>8</v>
      </c>
      <c r="E672" s="3" t="s">
        <v>13</v>
      </c>
      <c r="F672" s="3">
        <v>53</v>
      </c>
      <c r="G672" s="4">
        <v>9.3750000087311491E-4</v>
      </c>
      <c r="H672" s="13" t="str" cm="1">
        <f t="array" ref="H672">IF(AND(E672&lt;&gt;"",OR(D672="완충",D672="충전중"),D671="운행"),A672-IFERROR(INDEX(A$2:A671,MAX((E$2:E671=E672)*((D$2:D671="완충")+(D$2:D671="충전중"))*(ROW(E$2:E671)))-1),INDEX(A$2:A671,MATCH(E672,E$2:E671,0))),"")</f>
        <v/>
      </c>
    </row>
    <row r="673" spans="1:8" x14ac:dyDescent="0.3">
      <c r="A673" s="11">
        <v>45896.666562500002</v>
      </c>
      <c r="B673" s="3">
        <f t="shared" si="32"/>
        <v>8</v>
      </c>
      <c r="C673" s="12">
        <f t="shared" si="33"/>
        <v>45896</v>
      </c>
      <c r="D673" s="3" t="s">
        <v>8</v>
      </c>
      <c r="E673" s="3" t="s">
        <v>13</v>
      </c>
      <c r="F673" s="3">
        <v>53</v>
      </c>
      <c r="G673" s="4">
        <v>4.1666666220407933E-4</v>
      </c>
      <c r="H673" s="13" t="str" cm="1">
        <f t="array" ref="H673">IF(AND(E673&lt;&gt;"",OR(D673="완충",D673="충전중"),D672="운행"),A673-IFERROR(INDEX(A$2:A672,MAX((E$2:E672=E673)*((D$2:D672="완충")+(D$2:D672="충전중"))*(ROW(E$2:E672)))-1),INDEX(A$2:A672,MATCH(E673,E$2:E672,0))),"")</f>
        <v/>
      </c>
    </row>
    <row r="674" spans="1:8" x14ac:dyDescent="0.3">
      <c r="A674" s="11">
        <v>45896.666979166665</v>
      </c>
      <c r="B674" s="3">
        <f t="shared" si="32"/>
        <v>8</v>
      </c>
      <c r="C674" s="12">
        <f t="shared" si="33"/>
        <v>45896</v>
      </c>
      <c r="D674" s="3" t="s">
        <v>8</v>
      </c>
      <c r="E674" s="3" t="s">
        <v>13</v>
      </c>
      <c r="F674" s="3">
        <v>53</v>
      </c>
      <c r="G674" s="4">
        <v>4.2824074625968933E-4</v>
      </c>
      <c r="H674" s="13" t="str" cm="1">
        <f t="array" ref="H674">IF(AND(E674&lt;&gt;"",OR(D674="완충",D674="충전중"),D673="운행"),A674-IFERROR(INDEX(A$2:A673,MAX((E$2:E673=E674)*((D$2:D673="완충")+(D$2:D673="충전중"))*(ROW(E$2:E673)))-1),INDEX(A$2:A673,MATCH(E674,E$2:E673,0))),"")</f>
        <v/>
      </c>
    </row>
    <row r="675" spans="1:8" x14ac:dyDescent="0.3">
      <c r="A675" s="11">
        <v>45896.667407407411</v>
      </c>
      <c r="B675" s="3">
        <f t="shared" si="32"/>
        <v>8</v>
      </c>
      <c r="C675" s="12">
        <f t="shared" si="33"/>
        <v>45896</v>
      </c>
      <c r="D675" s="3" t="s">
        <v>8</v>
      </c>
      <c r="E675" s="3" t="s">
        <v>13</v>
      </c>
      <c r="F675" s="3">
        <v>53</v>
      </c>
      <c r="G675" s="4">
        <v>1.2268518476048484E-3</v>
      </c>
      <c r="H675" s="13" t="str" cm="1">
        <f t="array" ref="H675">IF(AND(E675&lt;&gt;"",OR(D675="완충",D675="충전중"),D674="운행"),A675-IFERROR(INDEX(A$2:A674,MAX((E$2:E674=E675)*((D$2:D674="완충")+(D$2:D674="충전중"))*(ROW(E$2:E674)))-1),INDEX(A$2:A674,MATCH(E675,E$2:E674,0))),"")</f>
        <v/>
      </c>
    </row>
    <row r="676" spans="1:8" x14ac:dyDescent="0.3">
      <c r="A676" s="11">
        <v>45896.668634259258</v>
      </c>
      <c r="B676" s="3">
        <f t="shared" si="32"/>
        <v>8</v>
      </c>
      <c r="C676" s="12">
        <f t="shared" si="33"/>
        <v>45896</v>
      </c>
      <c r="D676" s="3" t="s">
        <v>8</v>
      </c>
      <c r="E676" s="3" t="s">
        <v>13</v>
      </c>
      <c r="F676" s="3">
        <v>54</v>
      </c>
      <c r="G676" s="4">
        <v>5.092592618893832E-4</v>
      </c>
      <c r="H676" s="13" t="str" cm="1">
        <f t="array" ref="H676">IF(AND(E676&lt;&gt;"",OR(D676="완충",D676="충전중"),D675="운행"),A676-IFERROR(INDEX(A$2:A675,MAX((E$2:E675=E676)*((D$2:D675="완충")+(D$2:D675="충전중"))*(ROW(E$2:E675)))-1),INDEX(A$2:A675,MATCH(E676,E$2:E675,0))),"")</f>
        <v/>
      </c>
    </row>
    <row r="677" spans="1:8" x14ac:dyDescent="0.3">
      <c r="A677" s="11">
        <v>45896.66914351852</v>
      </c>
      <c r="B677" s="3">
        <f t="shared" si="32"/>
        <v>8</v>
      </c>
      <c r="C677" s="12">
        <f t="shared" si="33"/>
        <v>45896</v>
      </c>
      <c r="D677" s="3" t="s">
        <v>8</v>
      </c>
      <c r="E677" s="3" t="s">
        <v>13</v>
      </c>
      <c r="F677" s="3">
        <v>54</v>
      </c>
      <c r="G677" s="4">
        <v>4.1666666220407933E-4</v>
      </c>
      <c r="H677" s="13" t="str" cm="1">
        <f t="array" ref="H677">IF(AND(E677&lt;&gt;"",OR(D677="완충",D677="충전중"),D676="운행"),A677-IFERROR(INDEX(A$2:A676,MAX((E$2:E676=E677)*((D$2:D676="완충")+(D$2:D676="충전중"))*(ROW(E$2:E676)))-1),INDEX(A$2:A676,MATCH(E677,E$2:E676,0))),"")</f>
        <v/>
      </c>
    </row>
    <row r="678" spans="1:8" x14ac:dyDescent="0.3">
      <c r="A678" s="11">
        <v>45896.669560185182</v>
      </c>
      <c r="B678" s="3">
        <f t="shared" si="32"/>
        <v>8</v>
      </c>
      <c r="C678" s="12">
        <f t="shared" si="33"/>
        <v>45896</v>
      </c>
      <c r="D678" s="3" t="s">
        <v>8</v>
      </c>
      <c r="E678" s="3" t="s">
        <v>13</v>
      </c>
      <c r="F678" s="3">
        <v>54</v>
      </c>
      <c r="G678" s="4">
        <v>4.5138889254303649E-4</v>
      </c>
      <c r="H678" s="13" t="str" cm="1">
        <f t="array" ref="H678">IF(AND(E678&lt;&gt;"",OR(D678="완충",D678="충전중"),D677="운행"),A678-IFERROR(INDEX(A$2:A677,MAX((E$2:E677=E678)*((D$2:D677="완충")+(D$2:D677="충전중"))*(ROW(E$2:E677)))-1),INDEX(A$2:A677,MATCH(E678,E$2:E677,0))),"")</f>
        <v/>
      </c>
    </row>
    <row r="679" spans="1:8" x14ac:dyDescent="0.3">
      <c r="A679" s="11">
        <v>45896.670011574075</v>
      </c>
      <c r="B679" s="3">
        <f t="shared" si="32"/>
        <v>8</v>
      </c>
      <c r="C679" s="12">
        <f t="shared" si="33"/>
        <v>45896</v>
      </c>
      <c r="D679" s="3" t="s">
        <v>8</v>
      </c>
      <c r="E679" s="3" t="s">
        <v>13</v>
      </c>
      <c r="F679" s="3">
        <v>54</v>
      </c>
      <c r="G679" s="4">
        <v>8.5648147796746343E-4</v>
      </c>
      <c r="H679" s="13" t="str" cm="1">
        <f t="array" ref="H679">IF(AND(E679&lt;&gt;"",OR(D679="완충",D679="충전중"),D678="운행"),A679-IFERROR(INDEX(A$2:A678,MAX((E$2:E678=E679)*((D$2:D678="완충")+(D$2:D678="충전중"))*(ROW(E$2:E678)))-1),INDEX(A$2:A678,MATCH(E679,E$2:E678,0))),"")</f>
        <v/>
      </c>
    </row>
    <row r="680" spans="1:8" x14ac:dyDescent="0.3">
      <c r="A680" s="11">
        <v>45896.670868055553</v>
      </c>
      <c r="B680" s="3">
        <f t="shared" si="32"/>
        <v>8</v>
      </c>
      <c r="C680" s="12">
        <f t="shared" si="33"/>
        <v>45896</v>
      </c>
      <c r="D680" s="3" t="s">
        <v>8</v>
      </c>
      <c r="E680" s="3" t="s">
        <v>13</v>
      </c>
      <c r="F680" s="3">
        <v>55</v>
      </c>
      <c r="G680" s="4">
        <v>4.5138889254303649E-4</v>
      </c>
      <c r="H680" s="13" t="str" cm="1">
        <f t="array" ref="H680">IF(AND(E680&lt;&gt;"",OR(D680="완충",D680="충전중"),D679="운행"),A680-IFERROR(INDEX(A$2:A679,MAX((E$2:E679=E680)*((D$2:D679="완충")+(D$2:D679="충전중"))*(ROW(E$2:E679)))-1),INDEX(A$2:A679,MATCH(E680,E$2:E679,0))),"")</f>
        <v/>
      </c>
    </row>
    <row r="681" spans="1:8" x14ac:dyDescent="0.3">
      <c r="A681" s="11">
        <v>45896.671319444446</v>
      </c>
      <c r="B681" s="3">
        <f t="shared" si="32"/>
        <v>8</v>
      </c>
      <c r="C681" s="12">
        <f t="shared" si="33"/>
        <v>45896</v>
      </c>
      <c r="D681" s="3" t="s">
        <v>8</v>
      </c>
      <c r="E681" s="3" t="s">
        <v>13</v>
      </c>
      <c r="F681" s="3">
        <v>55</v>
      </c>
      <c r="G681" s="4">
        <v>5.0925925461342558E-4</v>
      </c>
      <c r="H681" s="13" t="str" cm="1">
        <f t="array" ref="H681">IF(AND(E681&lt;&gt;"",OR(D681="완충",D681="충전중"),D680="운행"),A681-IFERROR(INDEX(A$2:A680,MAX((E$2:E680=E681)*((D$2:D680="완충")+(D$2:D680="충전중"))*(ROW(E$2:E680)))-1),INDEX(A$2:A680,MATCH(E681,E$2:E680,0))),"")</f>
        <v/>
      </c>
    </row>
    <row r="682" spans="1:8" x14ac:dyDescent="0.3">
      <c r="A682" s="11">
        <v>45896.6718287037</v>
      </c>
      <c r="B682" s="3">
        <f t="shared" si="32"/>
        <v>8</v>
      </c>
      <c r="C682" s="12">
        <f t="shared" si="33"/>
        <v>45896</v>
      </c>
      <c r="D682" s="3" t="s">
        <v>8</v>
      </c>
      <c r="E682" s="3" t="s">
        <v>13</v>
      </c>
      <c r="F682" s="3">
        <v>55</v>
      </c>
      <c r="G682" s="4">
        <v>8.7962963152676821E-4</v>
      </c>
      <c r="H682" s="13" t="str" cm="1">
        <f t="array" ref="H682">IF(AND(E682&lt;&gt;"",OR(D682="완충",D682="충전중"),D681="운행"),A682-IFERROR(INDEX(A$2:A681,MAX((E$2:E681=E682)*((D$2:D681="완충")+(D$2:D681="충전중"))*(ROW(E$2:E681)))-1),INDEX(A$2:A681,MATCH(E682,E$2:E681,0))),"")</f>
        <v/>
      </c>
    </row>
    <row r="683" spans="1:8" x14ac:dyDescent="0.3">
      <c r="A683" s="11">
        <v>45896.672708333332</v>
      </c>
      <c r="B683" s="3">
        <f t="shared" si="32"/>
        <v>8</v>
      </c>
      <c r="C683" s="12">
        <f t="shared" si="33"/>
        <v>45896</v>
      </c>
      <c r="D683" s="3" t="s">
        <v>8</v>
      </c>
      <c r="E683" s="3" t="s">
        <v>13</v>
      </c>
      <c r="F683" s="3">
        <v>55</v>
      </c>
      <c r="G683" s="4">
        <v>5.092592618893832E-4</v>
      </c>
      <c r="H683" s="13" t="str" cm="1">
        <f t="array" ref="H683">IF(AND(E683&lt;&gt;"",OR(D683="완충",D683="충전중"),D682="운행"),A683-IFERROR(INDEX(A$2:A682,MAX((E$2:E682=E683)*((D$2:D682="완충")+(D$2:D682="충전중"))*(ROW(E$2:E682)))-1),INDEX(A$2:A682,MATCH(E683,E$2:E682,0))),"")</f>
        <v/>
      </c>
    </row>
    <row r="684" spans="1:8" x14ac:dyDescent="0.3">
      <c r="A684" s="11">
        <v>45896.673217592594</v>
      </c>
      <c r="B684" s="3">
        <f t="shared" si="32"/>
        <v>8</v>
      </c>
      <c r="C684" s="12">
        <f t="shared" si="33"/>
        <v>45896</v>
      </c>
      <c r="D684" s="3" t="s">
        <v>8</v>
      </c>
      <c r="E684" s="3" t="s">
        <v>13</v>
      </c>
      <c r="F684" s="3">
        <v>55</v>
      </c>
      <c r="G684" s="4">
        <v>4.1666666220407933E-4</v>
      </c>
      <c r="H684" s="13" t="str" cm="1">
        <f t="array" ref="H684">IF(AND(E684&lt;&gt;"",OR(D684="완충",D684="충전중"),D683="운행"),A684-IFERROR(INDEX(A$2:A683,MAX((E$2:E683=E684)*((D$2:D683="완충")+(D$2:D683="충전중"))*(ROW(E$2:E683)))-1),INDEX(A$2:A683,MATCH(E684,E$2:E683,0))),"")</f>
        <v/>
      </c>
    </row>
    <row r="685" spans="1:8" x14ac:dyDescent="0.3">
      <c r="A685" s="11">
        <v>45896.673634259256</v>
      </c>
      <c r="B685" s="3">
        <f t="shared" si="32"/>
        <v>8</v>
      </c>
      <c r="C685" s="12">
        <f t="shared" si="33"/>
        <v>45896</v>
      </c>
      <c r="D685" s="3" t="s">
        <v>8</v>
      </c>
      <c r="E685" s="3" t="s">
        <v>13</v>
      </c>
      <c r="F685" s="3">
        <v>56</v>
      </c>
      <c r="G685" s="4">
        <v>9.3750000087311491E-4</v>
      </c>
      <c r="H685" s="13" t="str" cm="1">
        <f t="array" ref="H685">IF(AND(E685&lt;&gt;"",OR(D685="완충",D685="충전중"),D684="운행"),A685-IFERROR(INDEX(A$2:A684,MAX((E$2:E684=E685)*((D$2:D684="완충")+(D$2:D684="충전중"))*(ROW(E$2:E684)))-1),INDEX(A$2:A684,MATCH(E685,E$2:E684,0))),"")</f>
        <v/>
      </c>
    </row>
    <row r="686" spans="1:8" x14ac:dyDescent="0.3">
      <c r="A686" s="11">
        <v>45896.674571759257</v>
      </c>
      <c r="B686" s="3">
        <f t="shared" si="32"/>
        <v>8</v>
      </c>
      <c r="C686" s="12">
        <f t="shared" si="33"/>
        <v>45896</v>
      </c>
      <c r="D686" s="3" t="s">
        <v>8</v>
      </c>
      <c r="E686" s="3" t="s">
        <v>13</v>
      </c>
      <c r="F686" s="3">
        <v>56</v>
      </c>
      <c r="G686" s="4">
        <v>4.1666666948003694E-4</v>
      </c>
      <c r="H686" s="13" t="str" cm="1">
        <f t="array" ref="H686">IF(AND(E686&lt;&gt;"",OR(D686="완충",D686="충전중"),D685="운행"),A686-IFERROR(INDEX(A$2:A685,MAX((E$2:E685=E686)*((D$2:D685="완충")+(D$2:D685="충전중"))*(ROW(E$2:E685)))-1),INDEX(A$2:A685,MATCH(E686,E$2:E685,0))),"")</f>
        <v/>
      </c>
    </row>
    <row r="687" spans="1:8" x14ac:dyDescent="0.3">
      <c r="A687" s="11">
        <v>45896.674988425926</v>
      </c>
      <c r="B687" s="3">
        <f t="shared" si="32"/>
        <v>8</v>
      </c>
      <c r="C687" s="12">
        <f t="shared" si="33"/>
        <v>45896</v>
      </c>
      <c r="D687" s="3" t="s">
        <v>8</v>
      </c>
      <c r="E687" s="3" t="s">
        <v>13</v>
      </c>
      <c r="F687" s="3">
        <v>56</v>
      </c>
      <c r="G687" s="4">
        <v>4.2824073898373172E-4</v>
      </c>
      <c r="H687" s="13" t="str" cm="1">
        <f t="array" ref="H687">IF(AND(E687&lt;&gt;"",OR(D687="완충",D687="충전중"),D686="운행"),A687-IFERROR(INDEX(A$2:A686,MAX((E$2:E686=E687)*((D$2:D686="완충")+(D$2:D686="충전중"))*(ROW(E$2:E686)))-1),INDEX(A$2:A686,MATCH(E687,E$2:E686,0))),"")</f>
        <v/>
      </c>
    </row>
    <row r="688" spans="1:8" x14ac:dyDescent="0.3">
      <c r="A688" s="11">
        <v>45896.675416666665</v>
      </c>
      <c r="B688" s="3">
        <f t="shared" si="32"/>
        <v>8</v>
      </c>
      <c r="C688" s="12">
        <f t="shared" si="33"/>
        <v>45896</v>
      </c>
      <c r="D688" s="3" t="s">
        <v>8</v>
      </c>
      <c r="E688" s="3" t="s">
        <v>13</v>
      </c>
      <c r="F688" s="3">
        <v>56</v>
      </c>
      <c r="G688" s="4">
        <v>8.5648148524342105E-4</v>
      </c>
      <c r="H688" s="13" t="str" cm="1">
        <f t="array" ref="H688">IF(AND(E688&lt;&gt;"",OR(D688="완충",D688="충전중"),D687="운행"),A688-IFERROR(INDEX(A$2:A687,MAX((E$2:E687=E688)*((D$2:D687="완충")+(D$2:D687="충전중"))*(ROW(E$2:E687)))-1),INDEX(A$2:A687,MATCH(E688,E$2:E687,0))),"")</f>
        <v/>
      </c>
    </row>
    <row r="689" spans="1:8" x14ac:dyDescent="0.3">
      <c r="A689" s="11">
        <v>45896.67627314815</v>
      </c>
      <c r="B689" s="3">
        <f t="shared" si="32"/>
        <v>8</v>
      </c>
      <c r="C689" s="12">
        <f t="shared" si="33"/>
        <v>45896</v>
      </c>
      <c r="D689" s="3" t="s">
        <v>8</v>
      </c>
      <c r="E689" s="3" t="s">
        <v>13</v>
      </c>
      <c r="F689" s="3">
        <v>57</v>
      </c>
      <c r="G689" s="4">
        <v>1.5972222172422335E-3</v>
      </c>
      <c r="H689" s="13" t="str" cm="1">
        <f t="array" ref="H689">IF(AND(E689&lt;&gt;"",OR(D689="완충",D689="충전중"),D688="운행"),A689-IFERROR(INDEX(A$2:A688,MAX((E$2:E688=E689)*((D$2:D688="완충")+(D$2:D688="충전중"))*(ROW(E$2:E688)))-1),INDEX(A$2:A688,MATCH(E689,E$2:E688,0))),"")</f>
        <v/>
      </c>
    </row>
    <row r="690" spans="1:8" x14ac:dyDescent="0.3">
      <c r="A690" s="11">
        <v>45896.677870370368</v>
      </c>
      <c r="B690" s="3">
        <f t="shared" si="32"/>
        <v>8</v>
      </c>
      <c r="C690" s="12">
        <f t="shared" si="33"/>
        <v>45896</v>
      </c>
      <c r="D690" s="3" t="s">
        <v>8</v>
      </c>
      <c r="E690" s="3" t="s">
        <v>13</v>
      </c>
      <c r="F690" s="3">
        <v>57</v>
      </c>
      <c r="G690" s="4">
        <v>4.2824074625968933E-4</v>
      </c>
      <c r="H690" s="13" t="str" cm="1">
        <f t="array" ref="H690">IF(AND(E690&lt;&gt;"",OR(D690="완충",D690="충전중"),D689="운행"),A690-IFERROR(INDEX(A$2:A689,MAX((E$2:E689=E690)*((D$2:D689="완충")+(D$2:D689="충전중"))*(ROW(E$2:E689)))-1),INDEX(A$2:A689,MATCH(E690,E$2:E689,0))),"")</f>
        <v/>
      </c>
    </row>
    <row r="691" spans="1:8" x14ac:dyDescent="0.3">
      <c r="A691" s="11">
        <v>45896.678298611114</v>
      </c>
      <c r="B691" s="3">
        <f t="shared" si="32"/>
        <v>8</v>
      </c>
      <c r="C691" s="12">
        <f t="shared" si="33"/>
        <v>45896</v>
      </c>
      <c r="D691" s="3" t="s">
        <v>8</v>
      </c>
      <c r="E691" s="3" t="s">
        <v>13</v>
      </c>
      <c r="F691" s="3">
        <v>57</v>
      </c>
      <c r="G691" s="4">
        <v>4.1666666220407933E-4</v>
      </c>
      <c r="H691" s="13" t="str" cm="1">
        <f t="array" ref="H691">IF(AND(E691&lt;&gt;"",OR(D691="완충",D691="충전중"),D690="운행"),A691-IFERROR(INDEX(A$2:A690,MAX((E$2:E690=E691)*((D$2:D690="완충")+(D$2:D690="충전중"))*(ROW(E$2:E690)))-1),INDEX(A$2:A690,MATCH(E691,E$2:E690,0))),"")</f>
        <v/>
      </c>
    </row>
    <row r="692" spans="1:8" x14ac:dyDescent="0.3">
      <c r="A692" s="11">
        <v>45896.678715277776</v>
      </c>
      <c r="B692" s="3">
        <f t="shared" si="32"/>
        <v>8</v>
      </c>
      <c r="C692" s="12">
        <f t="shared" si="33"/>
        <v>45896</v>
      </c>
      <c r="D692" s="3" t="s">
        <v>8</v>
      </c>
      <c r="E692" s="3" t="s">
        <v>13</v>
      </c>
      <c r="F692" s="3">
        <v>58</v>
      </c>
      <c r="G692" s="4">
        <v>8.7962963152676821E-4</v>
      </c>
      <c r="H692" s="13" t="str" cm="1">
        <f t="array" ref="H692">IF(AND(E692&lt;&gt;"",OR(D692="완충",D692="충전중"),D691="운행"),A692-IFERROR(INDEX(A$2:A691,MAX((E$2:E691=E692)*((D$2:D691="완충")+(D$2:D691="충전중"))*(ROW(E$2:E691)))-1),INDEX(A$2:A691,MATCH(E692,E$2:E691,0))),"")</f>
        <v/>
      </c>
    </row>
    <row r="693" spans="1:8" x14ac:dyDescent="0.3">
      <c r="A693" s="11">
        <v>45896.679594907408</v>
      </c>
      <c r="B693" s="3">
        <f t="shared" si="32"/>
        <v>8</v>
      </c>
      <c r="C693" s="12">
        <f t="shared" si="33"/>
        <v>45896</v>
      </c>
      <c r="D693" s="3" t="s">
        <v>8</v>
      </c>
      <c r="E693" s="3" t="s">
        <v>13</v>
      </c>
      <c r="F693" s="3">
        <v>58</v>
      </c>
      <c r="G693" s="4">
        <v>4.2824073898373172E-4</v>
      </c>
      <c r="H693" s="13" t="str" cm="1">
        <f t="array" ref="H693">IF(AND(E693&lt;&gt;"",OR(D693="완충",D693="충전중"),D692="운행"),A693-IFERROR(INDEX(A$2:A692,MAX((E$2:E692=E693)*((D$2:D692="완충")+(D$2:D692="충전중"))*(ROW(E$2:E692)))-1),INDEX(A$2:A692,MATCH(E693,E$2:E692,0))),"")</f>
        <v/>
      </c>
    </row>
    <row r="694" spans="1:8" x14ac:dyDescent="0.3">
      <c r="A694" s="11">
        <v>45896.680023148147</v>
      </c>
      <c r="B694" s="3">
        <f t="shared" si="32"/>
        <v>8</v>
      </c>
      <c r="C694" s="12">
        <f t="shared" si="33"/>
        <v>45896</v>
      </c>
      <c r="D694" s="3" t="s">
        <v>7</v>
      </c>
      <c r="E694" s="3" t="s">
        <v>13</v>
      </c>
      <c r="F694" s="3">
        <v>56</v>
      </c>
      <c r="G694" s="4">
        <v>1.2384259243845008E-3</v>
      </c>
      <c r="H694" s="13" t="str" cm="1">
        <f t="array" ref="H694">IF(AND(E694&lt;&gt;"",OR(D694="완충",D694="충전중"),D693="운행"),A694-IFERROR(INDEX(A$2:A693,MAX((E$2:E693=E694)*((D$2:D693="완충")+(D$2:D693="충전중"))*(ROW(E$2:E693)))-1),INDEX(A$2:A693,MATCH(E694,E$2:E693,0))),"")</f>
        <v/>
      </c>
    </row>
    <row r="695" spans="1:8" x14ac:dyDescent="0.3">
      <c r="A695" s="11">
        <v>45896.681261574071</v>
      </c>
      <c r="B695" s="3">
        <f t="shared" si="32"/>
        <v>8</v>
      </c>
      <c r="C695" s="12">
        <f t="shared" si="33"/>
        <v>45896</v>
      </c>
      <c r="D695" s="3" t="s">
        <v>7</v>
      </c>
      <c r="E695" s="3" t="s">
        <v>13</v>
      </c>
      <c r="F695" s="3">
        <v>55</v>
      </c>
      <c r="G695" s="4">
        <v>0</v>
      </c>
      <c r="H695" s="13" t="str" cm="1">
        <f t="array" ref="H695">IF(AND(E695&lt;&gt;"",OR(D695="완충",D695="충전중"),D694="운행"),A695-IFERROR(INDEX(A$2:A694,MAX((E$2:E694=E695)*((D$2:D694="완충")+(D$2:D694="충전중"))*(ROW(E$2:E694)))-1),INDEX(A$2:A694,MATCH(E695,E$2:E694,0))),"")</f>
        <v/>
      </c>
    </row>
    <row r="696" spans="1:8" x14ac:dyDescent="0.3">
      <c r="A696" s="11">
        <v>45897.736273148148</v>
      </c>
      <c r="B696" s="3">
        <f t="shared" si="32"/>
        <v>8</v>
      </c>
      <c r="C696" s="12">
        <f t="shared" si="33"/>
        <v>45897</v>
      </c>
      <c r="D696" s="3" t="s">
        <v>7</v>
      </c>
      <c r="E696" s="3" t="s">
        <v>13</v>
      </c>
      <c r="F696" s="3">
        <v>54</v>
      </c>
      <c r="G696" s="4">
        <v>0</v>
      </c>
      <c r="H696" s="13" t="str" cm="1">
        <f t="array" ref="H696">IF(AND(E696&lt;&gt;"",OR(D696="완충",D696="충전중"),D695="운행"),A696-IFERROR(INDEX(A$2:A695,MAX((E$2:E695=E696)*((D$2:D695="완충")+(D$2:D695="충전중"))*(ROW(E$2:E695)))-1),INDEX(A$2:A695,MATCH(E696,E$2:E695,0))),"")</f>
        <v/>
      </c>
    </row>
    <row r="697" spans="1:8" x14ac:dyDescent="0.3">
      <c r="A697" s="11">
        <v>45897.745254629626</v>
      </c>
      <c r="B697" s="3">
        <f t="shared" si="32"/>
        <v>8</v>
      </c>
      <c r="C697" s="12">
        <f t="shared" si="33"/>
        <v>45897</v>
      </c>
      <c r="D697" s="3" t="s">
        <v>8</v>
      </c>
      <c r="E697" s="3" t="s">
        <v>13</v>
      </c>
      <c r="F697" s="3">
        <v>55</v>
      </c>
      <c r="G697" s="4">
        <v>1.6203703853534535E-4</v>
      </c>
      <c r="H697" s="13" cm="1">
        <f t="array" ref="H697">IF(AND(E697&lt;&gt;"",OR(D697="완충",D697="충전중"),D696="운행"),A697-IFERROR(INDEX(A$2:A696,MAX((E$2:E696=E697)*((D$2:D696="완충")+(D$2:D696="충전중"))*(ROW(E$2:E696)))-1),INDEX(A$2:A696,MATCH(E697,E$2:E696,0))),"")</f>
        <v>1.0656597222186974</v>
      </c>
    </row>
    <row r="698" spans="1:8" x14ac:dyDescent="0.3">
      <c r="A698" s="11">
        <v>45897.745416666665</v>
      </c>
      <c r="B698" s="3">
        <f t="shared" si="32"/>
        <v>8</v>
      </c>
      <c r="C698" s="12">
        <f t="shared" si="33"/>
        <v>45897</v>
      </c>
      <c r="D698" s="3" t="s">
        <v>8</v>
      </c>
      <c r="E698" s="3" t="s">
        <v>13</v>
      </c>
      <c r="F698" s="3">
        <v>56</v>
      </c>
      <c r="G698" s="4">
        <v>5.092592618893832E-4</v>
      </c>
      <c r="H698" s="13" t="str" cm="1">
        <f t="array" ref="H698">IF(AND(E698&lt;&gt;"",OR(D698="완충",D698="충전중"),D697="운행"),A698-IFERROR(INDEX(A$2:A697,MAX((E$2:E697=E698)*((D$2:D697="완충")+(D$2:D697="충전중"))*(ROW(E$2:E697)))-1),INDEX(A$2:A697,MATCH(E698,E$2:E697,0))),"")</f>
        <v/>
      </c>
    </row>
    <row r="699" spans="1:8" x14ac:dyDescent="0.3">
      <c r="A699" s="11">
        <v>45897.745925925927</v>
      </c>
      <c r="B699" s="3">
        <f t="shared" si="32"/>
        <v>8</v>
      </c>
      <c r="C699" s="12">
        <f t="shared" si="33"/>
        <v>45897</v>
      </c>
      <c r="D699" s="3" t="s">
        <v>8</v>
      </c>
      <c r="E699" s="3" t="s">
        <v>13</v>
      </c>
      <c r="F699" s="3">
        <v>57</v>
      </c>
      <c r="G699" s="4">
        <v>5.092592618893832E-4</v>
      </c>
      <c r="H699" s="13" t="str" cm="1">
        <f t="array" ref="H699">IF(AND(E699&lt;&gt;"",OR(D699="완충",D699="충전중"),D698="운행"),A699-IFERROR(INDEX(A$2:A698,MAX((E$2:E698=E699)*((D$2:D698="완충")+(D$2:D698="충전중"))*(ROW(E$2:E698)))-1),INDEX(A$2:A698,MATCH(E699,E$2:E698,0))),"")</f>
        <v/>
      </c>
    </row>
    <row r="700" spans="1:8" x14ac:dyDescent="0.3">
      <c r="A700" s="11">
        <v>45897.746435185189</v>
      </c>
      <c r="B700" s="3">
        <f t="shared" si="32"/>
        <v>8</v>
      </c>
      <c r="C700" s="12">
        <f t="shared" si="33"/>
        <v>45897</v>
      </c>
      <c r="D700" s="3" t="s">
        <v>8</v>
      </c>
      <c r="E700" s="3" t="s">
        <v>13</v>
      </c>
      <c r="F700" s="3">
        <v>57</v>
      </c>
      <c r="G700" s="4">
        <v>1.5277777711162344E-3</v>
      </c>
      <c r="H700" s="13" t="str" cm="1">
        <f t="array" ref="H700">IF(AND(E700&lt;&gt;"",OR(D700="완충",D700="충전중"),D699="운행"),A700-IFERROR(INDEX(A$2:A699,MAX((E$2:E699=E700)*((D$2:D699="완충")+(D$2:D699="충전중"))*(ROW(E$2:E699)))-1),INDEX(A$2:A699,MATCH(E700,E$2:E699,0))),"")</f>
        <v/>
      </c>
    </row>
    <row r="701" spans="1:8" x14ac:dyDescent="0.3">
      <c r="A701" s="11">
        <v>45897.74796296296</v>
      </c>
      <c r="B701" s="3">
        <f t="shared" si="32"/>
        <v>8</v>
      </c>
      <c r="C701" s="12">
        <f t="shared" si="33"/>
        <v>45897</v>
      </c>
      <c r="D701" s="3" t="s">
        <v>8</v>
      </c>
      <c r="E701" s="3" t="s">
        <v>13</v>
      </c>
      <c r="F701" s="3">
        <v>57</v>
      </c>
      <c r="G701" s="4">
        <v>1.6203703853534535E-4</v>
      </c>
      <c r="H701" s="13" t="str" cm="1">
        <f t="array" ref="H701">IF(AND(E701&lt;&gt;"",OR(D701="완충",D701="충전중"),D700="운행"),A701-IFERROR(INDEX(A$2:A700,MAX((E$2:E700=E701)*((D$2:D700="완충")+(D$2:D700="충전중"))*(ROW(E$2:E700)))-1),INDEX(A$2:A700,MATCH(E701,E$2:E700,0))),"")</f>
        <v/>
      </c>
    </row>
    <row r="702" spans="1:8" x14ac:dyDescent="0.3">
      <c r="A702" s="11">
        <v>45897.748124999998</v>
      </c>
      <c r="B702" s="3">
        <f t="shared" si="32"/>
        <v>8</v>
      </c>
      <c r="C702" s="12">
        <f t="shared" si="33"/>
        <v>45897</v>
      </c>
      <c r="D702" s="3" t="s">
        <v>8</v>
      </c>
      <c r="E702" s="3" t="s">
        <v>13</v>
      </c>
      <c r="F702" s="3">
        <v>57</v>
      </c>
      <c r="G702" s="4">
        <v>5.3240740817273036E-4</v>
      </c>
      <c r="H702" s="13" t="str" cm="1">
        <f t="array" ref="H702">IF(AND(E702&lt;&gt;"",OR(D702="완충",D702="충전중"),D701="운행"),A702-IFERROR(INDEX(A$2:A701,MAX((E$2:E701=E702)*((D$2:D701="완충")+(D$2:D701="충전중"))*(ROW(E$2:E701)))-1),INDEX(A$2:A701,MATCH(E702,E$2:E701,0))),"")</f>
        <v/>
      </c>
    </row>
    <row r="703" spans="1:8" x14ac:dyDescent="0.3">
      <c r="A703" s="11">
        <v>45897.748657407406</v>
      </c>
      <c r="B703" s="3">
        <f t="shared" si="32"/>
        <v>8</v>
      </c>
      <c r="C703" s="12">
        <f t="shared" si="33"/>
        <v>45897</v>
      </c>
      <c r="D703" s="3" t="s">
        <v>8</v>
      </c>
      <c r="E703" s="3" t="s">
        <v>13</v>
      </c>
      <c r="F703" s="3">
        <v>58</v>
      </c>
      <c r="G703" s="4">
        <v>9.2592592409346253E-4</v>
      </c>
      <c r="H703" s="13" t="str" cm="1">
        <f t="array" ref="H703">IF(AND(E703&lt;&gt;"",OR(D703="완충",D703="충전중"),D702="운행"),A703-IFERROR(INDEX(A$2:A702,MAX((E$2:E702=E703)*((D$2:D702="완충")+(D$2:D702="충전중"))*(ROW(E$2:E702)))-1),INDEX(A$2:A702,MATCH(E703,E$2:E702,0))),"")</f>
        <v/>
      </c>
    </row>
    <row r="704" spans="1:8" x14ac:dyDescent="0.3">
      <c r="A704" s="11">
        <v>45897.749583333331</v>
      </c>
      <c r="B704" s="3">
        <f t="shared" si="32"/>
        <v>8</v>
      </c>
      <c r="C704" s="12">
        <f t="shared" si="33"/>
        <v>45897</v>
      </c>
      <c r="D704" s="3" t="s">
        <v>8</v>
      </c>
      <c r="E704" s="3" t="s">
        <v>13</v>
      </c>
      <c r="F704" s="3">
        <v>58</v>
      </c>
      <c r="G704" s="4">
        <v>5.092592618893832E-4</v>
      </c>
      <c r="H704" s="13" t="str" cm="1">
        <f t="array" ref="H704">IF(AND(E704&lt;&gt;"",OR(D704="완충",D704="충전중"),D703="운행"),A704-IFERROR(INDEX(A$2:A703,MAX((E$2:E703=E704)*((D$2:D703="완충")+(D$2:D703="충전중"))*(ROW(E$2:E703)))-1),INDEX(A$2:A703,MATCH(E704,E$2:E703,0))),"")</f>
        <v/>
      </c>
    </row>
    <row r="705" spans="1:8" x14ac:dyDescent="0.3">
      <c r="A705" s="11">
        <v>45897.750092592592</v>
      </c>
      <c r="B705" s="3">
        <f t="shared" si="32"/>
        <v>8</v>
      </c>
      <c r="C705" s="12">
        <f t="shared" si="33"/>
        <v>45897</v>
      </c>
      <c r="D705" s="3" t="s">
        <v>8</v>
      </c>
      <c r="E705" s="3" t="s">
        <v>13</v>
      </c>
      <c r="F705" s="3">
        <v>58</v>
      </c>
      <c r="G705" s="4">
        <v>4.9768518510973081E-4</v>
      </c>
      <c r="H705" s="13" t="str" cm="1">
        <f t="array" ref="H705">IF(AND(E705&lt;&gt;"",OR(D705="완충",D705="충전중"),D704="운행"),A705-IFERROR(INDEX(A$2:A704,MAX((E$2:E704=E705)*((D$2:D704="완충")+(D$2:D704="충전중"))*(ROW(E$2:E704)))-1),INDEX(A$2:A704,MATCH(E705,E$2:E704,0))),"")</f>
        <v/>
      </c>
    </row>
    <row r="706" spans="1:8" x14ac:dyDescent="0.3">
      <c r="A706" s="11">
        <v>45897.750590277778</v>
      </c>
      <c r="B706" s="3">
        <f t="shared" si="32"/>
        <v>8</v>
      </c>
      <c r="C706" s="12">
        <f t="shared" si="33"/>
        <v>45897</v>
      </c>
      <c r="D706" s="3" t="s">
        <v>8</v>
      </c>
      <c r="E706" s="3" t="s">
        <v>13</v>
      </c>
      <c r="F706" s="3">
        <v>59</v>
      </c>
      <c r="G706" s="4">
        <v>1.4120370396994986E-3</v>
      </c>
      <c r="H706" s="13" t="str" cm="1">
        <f t="array" ref="H706">IF(AND(E706&lt;&gt;"",OR(D706="완충",D706="충전중"),D705="운행"),A706-IFERROR(INDEX(A$2:A705,MAX((E$2:E705=E706)*((D$2:D705="완충")+(D$2:D705="충전중"))*(ROW(E$2:E705)))-1),INDEX(A$2:A705,MATCH(E706,E$2:E705,0))),"")</f>
        <v/>
      </c>
    </row>
    <row r="707" spans="1:8" x14ac:dyDescent="0.3">
      <c r="A707" s="11">
        <v>45897.752002314817</v>
      </c>
      <c r="B707" s="3">
        <f t="shared" ref="B707:B770" si="34">MONTH(A707)</f>
        <v>8</v>
      </c>
      <c r="C707" s="12">
        <f t="shared" ref="C707:C770" si="35">DATE(YEAR(A707),MONTH(A707),DAY(A707))</f>
        <v>45897</v>
      </c>
      <c r="D707" s="3" t="s">
        <v>8</v>
      </c>
      <c r="E707" s="3" t="s">
        <v>13</v>
      </c>
      <c r="F707" s="3">
        <v>59</v>
      </c>
      <c r="G707" s="4">
        <v>1.6203703125938773E-4</v>
      </c>
      <c r="H707" s="13" t="str" cm="1">
        <f t="array" ref="H707">IF(AND(E707&lt;&gt;"",OR(D707="완충",D707="충전중"),D706="운행"),A707-IFERROR(INDEX(A$2:A706,MAX((E$2:E706=E707)*((D$2:D706="완충")+(D$2:D706="충전중"))*(ROW(E$2:E706)))-1),INDEX(A$2:A706,MATCH(E707,E$2:E706,0))),"")</f>
        <v/>
      </c>
    </row>
    <row r="708" spans="1:8" x14ac:dyDescent="0.3">
      <c r="A708" s="11">
        <v>45897.752164351848</v>
      </c>
      <c r="B708" s="3">
        <f t="shared" si="34"/>
        <v>8</v>
      </c>
      <c r="C708" s="12">
        <f t="shared" si="35"/>
        <v>45897</v>
      </c>
      <c r="D708" s="3" t="s">
        <v>8</v>
      </c>
      <c r="E708" s="3" t="s">
        <v>13</v>
      </c>
      <c r="F708" s="3">
        <v>59</v>
      </c>
      <c r="G708" s="4">
        <v>5.2083333866903558E-4</v>
      </c>
      <c r="H708" s="13" t="str" cm="1">
        <f t="array" ref="H708">IF(AND(E708&lt;&gt;"",OR(D708="완충",D708="충전중"),D707="운행"),A708-IFERROR(INDEX(A$2:A707,MAX((E$2:E707=E708)*((D$2:D707="완충")+(D$2:D707="충전중"))*(ROW(E$2:E707)))-1),INDEX(A$2:A707,MATCH(E708,E$2:E707,0))),"")</f>
        <v/>
      </c>
    </row>
    <row r="709" spans="1:8" x14ac:dyDescent="0.3">
      <c r="A709" s="11">
        <v>45897.752685185187</v>
      </c>
      <c r="B709" s="3">
        <f t="shared" si="34"/>
        <v>8</v>
      </c>
      <c r="C709" s="12">
        <f t="shared" si="35"/>
        <v>45897</v>
      </c>
      <c r="D709" s="3" t="s">
        <v>8</v>
      </c>
      <c r="E709" s="3" t="s">
        <v>13</v>
      </c>
      <c r="F709" s="3">
        <v>59</v>
      </c>
      <c r="G709" s="4">
        <v>9.2592592409346253E-4</v>
      </c>
      <c r="H709" s="13" t="str" cm="1">
        <f t="array" ref="H709">IF(AND(E709&lt;&gt;"",OR(D709="완충",D709="충전중"),D708="운행"),A709-IFERROR(INDEX(A$2:A708,MAX((E$2:E708=E709)*((D$2:D708="완충")+(D$2:D708="충전중"))*(ROW(E$2:E708)))-1),INDEX(A$2:A708,MATCH(E709,E$2:E708,0))),"")</f>
        <v/>
      </c>
    </row>
    <row r="710" spans="1:8" x14ac:dyDescent="0.3">
      <c r="A710" s="11">
        <v>45897.753611111111</v>
      </c>
      <c r="B710" s="3">
        <f t="shared" si="34"/>
        <v>8</v>
      </c>
      <c r="C710" s="12">
        <f t="shared" si="35"/>
        <v>45897</v>
      </c>
      <c r="D710" s="3" t="s">
        <v>8</v>
      </c>
      <c r="E710" s="3" t="s">
        <v>13</v>
      </c>
      <c r="F710" s="3">
        <v>60</v>
      </c>
      <c r="G710" s="4">
        <v>5.092592618893832E-4</v>
      </c>
      <c r="H710" s="13" t="str" cm="1">
        <f t="array" ref="H710">IF(AND(E710&lt;&gt;"",OR(D710="완충",D710="충전중"),D709="운행"),A710-IFERROR(INDEX(A$2:A709,MAX((E$2:E709=E710)*((D$2:D709="완충")+(D$2:D709="충전중"))*(ROW(E$2:E709)))-1),INDEX(A$2:A709,MATCH(E710,E$2:E709,0))),"")</f>
        <v/>
      </c>
    </row>
    <row r="711" spans="1:8" x14ac:dyDescent="0.3">
      <c r="A711" s="11">
        <v>45897.754120370373</v>
      </c>
      <c r="B711" s="3">
        <f t="shared" si="34"/>
        <v>8</v>
      </c>
      <c r="C711" s="12">
        <f t="shared" si="35"/>
        <v>45897</v>
      </c>
      <c r="D711" s="3" t="s">
        <v>8</v>
      </c>
      <c r="E711" s="3" t="s">
        <v>13</v>
      </c>
      <c r="F711" s="3">
        <v>60</v>
      </c>
      <c r="G711" s="4">
        <v>4.9768518510973081E-4</v>
      </c>
      <c r="H711" s="13" t="str" cm="1">
        <f t="array" ref="H711">IF(AND(E711&lt;&gt;"",OR(D711="완충",D711="충전중"),D710="운행"),A711-IFERROR(INDEX(A$2:A710,MAX((E$2:E710=E711)*((D$2:D710="완충")+(D$2:D710="충전중"))*(ROW(E$2:E710)))-1),INDEX(A$2:A710,MATCH(E711,E$2:E710,0))),"")</f>
        <v/>
      </c>
    </row>
    <row r="712" spans="1:8" x14ac:dyDescent="0.3">
      <c r="A712" s="11">
        <v>45897.754618055558</v>
      </c>
      <c r="B712" s="3">
        <f t="shared" si="34"/>
        <v>8</v>
      </c>
      <c r="C712" s="12">
        <f t="shared" si="35"/>
        <v>45897</v>
      </c>
      <c r="D712" s="3" t="s">
        <v>8</v>
      </c>
      <c r="E712" s="3" t="s">
        <v>13</v>
      </c>
      <c r="F712" s="3">
        <v>60</v>
      </c>
      <c r="G712" s="4">
        <v>9.2592592409346253E-4</v>
      </c>
      <c r="H712" s="13" t="str" cm="1">
        <f t="array" ref="H712">IF(AND(E712&lt;&gt;"",OR(D712="완충",D712="충전중"),D711="운행"),A712-IFERROR(INDEX(A$2:A711,MAX((E$2:E711=E712)*((D$2:D711="완충")+(D$2:D711="충전중"))*(ROW(E$2:E711)))-1),INDEX(A$2:A711,MATCH(E712,E$2:E711,0))),"")</f>
        <v/>
      </c>
    </row>
    <row r="713" spans="1:8" x14ac:dyDescent="0.3">
      <c r="A713" s="11">
        <v>45897.755543981482</v>
      </c>
      <c r="B713" s="3">
        <f t="shared" si="34"/>
        <v>8</v>
      </c>
      <c r="C713" s="12">
        <f t="shared" si="35"/>
        <v>45897</v>
      </c>
      <c r="D713" s="3" t="s">
        <v>8</v>
      </c>
      <c r="E713" s="3" t="s">
        <v>13</v>
      </c>
      <c r="F713" s="3">
        <v>60</v>
      </c>
      <c r="G713" s="4">
        <v>1.0763888858491555E-3</v>
      </c>
      <c r="H713" s="13" t="str" cm="1">
        <f t="array" ref="H713">IF(AND(E713&lt;&gt;"",OR(D713="완충",D713="충전중"),D712="운행"),A713-IFERROR(INDEX(A$2:A712,MAX((E$2:E712=E713)*((D$2:D712="완충")+(D$2:D712="충전중"))*(ROW(E$2:E712)))-1),INDEX(A$2:A712,MATCH(E713,E$2:E712,0))),"")</f>
        <v/>
      </c>
    </row>
    <row r="714" spans="1:8" x14ac:dyDescent="0.3">
      <c r="A714" s="11">
        <v>45897.756620370368</v>
      </c>
      <c r="B714" s="3">
        <f t="shared" si="34"/>
        <v>8</v>
      </c>
      <c r="C714" s="12">
        <f t="shared" si="35"/>
        <v>45897</v>
      </c>
      <c r="D714" s="3" t="s">
        <v>8</v>
      </c>
      <c r="E714" s="3" t="s">
        <v>13</v>
      </c>
      <c r="F714" s="3">
        <v>61</v>
      </c>
      <c r="G714" s="4">
        <v>9.2592593136942014E-4</v>
      </c>
      <c r="H714" s="13" t="str" cm="1">
        <f t="array" ref="H714">IF(AND(E714&lt;&gt;"",OR(D714="완충",D714="충전중"),D713="운행"),A714-IFERROR(INDEX(A$2:A713,MAX((E$2:E713=E714)*((D$2:D713="완충")+(D$2:D713="충전중"))*(ROW(E$2:E713)))-1),INDEX(A$2:A713,MATCH(E714,E$2:E713,0))),"")</f>
        <v/>
      </c>
    </row>
    <row r="715" spans="1:8" x14ac:dyDescent="0.3">
      <c r="A715" s="11">
        <v>45897.7575462963</v>
      </c>
      <c r="B715" s="3">
        <f t="shared" si="34"/>
        <v>8</v>
      </c>
      <c r="C715" s="12">
        <f t="shared" si="35"/>
        <v>45897</v>
      </c>
      <c r="D715" s="3" t="s">
        <v>8</v>
      </c>
      <c r="E715" s="3" t="s">
        <v>13</v>
      </c>
      <c r="F715" s="3">
        <v>61</v>
      </c>
      <c r="G715" s="4">
        <v>5.0925925461342558E-4</v>
      </c>
      <c r="H715" s="13" t="str" cm="1">
        <f t="array" ref="H715">IF(AND(E715&lt;&gt;"",OR(D715="완충",D715="충전중"),D714="운행"),A715-IFERROR(INDEX(A$2:A714,MAX((E$2:E714=E715)*((D$2:D714="완충")+(D$2:D714="충전중"))*(ROW(E$2:E714)))-1),INDEX(A$2:A714,MATCH(E715,E$2:E714,0))),"")</f>
        <v/>
      </c>
    </row>
    <row r="716" spans="1:8" x14ac:dyDescent="0.3">
      <c r="A716" s="11">
        <v>45897.758055555554</v>
      </c>
      <c r="B716" s="3">
        <f t="shared" si="34"/>
        <v>8</v>
      </c>
      <c r="C716" s="12">
        <f t="shared" si="35"/>
        <v>45897</v>
      </c>
      <c r="D716" s="3" t="s">
        <v>8</v>
      </c>
      <c r="E716" s="3" t="s">
        <v>13</v>
      </c>
      <c r="F716" s="3">
        <v>61</v>
      </c>
      <c r="G716" s="4">
        <v>5.7870370801538229E-4</v>
      </c>
      <c r="H716" s="13" t="str" cm="1">
        <f t="array" ref="H716">IF(AND(E716&lt;&gt;"",OR(D716="완충",D716="충전중"),D715="운행"),A716-IFERROR(INDEX(A$2:A715,MAX((E$2:E715=E716)*((D$2:D715="완충")+(D$2:D715="충전중"))*(ROW(E$2:E715)))-1),INDEX(A$2:A715,MATCH(E716,E$2:E715,0))),"")</f>
        <v/>
      </c>
    </row>
    <row r="717" spans="1:8" x14ac:dyDescent="0.3">
      <c r="A717" s="11">
        <v>45897.758634259262</v>
      </c>
      <c r="B717" s="3">
        <f t="shared" si="34"/>
        <v>8</v>
      </c>
      <c r="C717" s="12">
        <f t="shared" si="35"/>
        <v>45897</v>
      </c>
      <c r="D717" s="3" t="s">
        <v>8</v>
      </c>
      <c r="E717" s="3" t="s">
        <v>13</v>
      </c>
      <c r="F717" s="3">
        <v>62</v>
      </c>
      <c r="G717" s="4">
        <v>9.2592592409346253E-4</v>
      </c>
      <c r="H717" s="13" t="str" cm="1">
        <f t="array" ref="H717">IF(AND(E717&lt;&gt;"",OR(D717="완충",D717="충전중"),D716="운행"),A717-IFERROR(INDEX(A$2:A716,MAX((E$2:E716=E717)*((D$2:D716="완충")+(D$2:D716="충전중"))*(ROW(E$2:E716)))-1),INDEX(A$2:A716,MATCH(E717,E$2:E716,0))),"")</f>
        <v/>
      </c>
    </row>
    <row r="718" spans="1:8" x14ac:dyDescent="0.3">
      <c r="A718" s="11">
        <v>45897.759560185186</v>
      </c>
      <c r="B718" s="3">
        <f t="shared" si="34"/>
        <v>8</v>
      </c>
      <c r="C718" s="12">
        <f t="shared" si="35"/>
        <v>45897</v>
      </c>
      <c r="D718" s="3" t="s">
        <v>8</v>
      </c>
      <c r="E718" s="3" t="s">
        <v>13</v>
      </c>
      <c r="F718" s="3">
        <v>62</v>
      </c>
      <c r="G718" s="4">
        <v>5.0925925461342558E-4</v>
      </c>
      <c r="H718" s="13" t="str" cm="1">
        <f t="array" ref="H718">IF(AND(E718&lt;&gt;"",OR(D718="완충",D718="충전중"),D717="운행"),A718-IFERROR(INDEX(A$2:A717,MAX((E$2:E717=E718)*((D$2:D717="완충")+(D$2:D717="충전중"))*(ROW(E$2:E717)))-1),INDEX(A$2:A717,MATCH(E718,E$2:E717,0))),"")</f>
        <v/>
      </c>
    </row>
    <row r="719" spans="1:8" x14ac:dyDescent="0.3">
      <c r="A719" s="11">
        <v>45897.760069444441</v>
      </c>
      <c r="B719" s="3">
        <f t="shared" si="34"/>
        <v>8</v>
      </c>
      <c r="C719" s="12">
        <f t="shared" si="35"/>
        <v>45897</v>
      </c>
      <c r="D719" s="3" t="s">
        <v>8</v>
      </c>
      <c r="E719" s="3" t="s">
        <v>13</v>
      </c>
      <c r="F719" s="3">
        <v>62</v>
      </c>
      <c r="G719" s="4">
        <v>5.7870370801538229E-4</v>
      </c>
      <c r="H719" s="13" t="str" cm="1">
        <f t="array" ref="H719">IF(AND(E719&lt;&gt;"",OR(D719="완충",D719="충전중"),D718="운행"),A719-IFERROR(INDEX(A$2:A718,MAX((E$2:E718=E719)*((D$2:D718="완충")+(D$2:D718="충전중"))*(ROW(E$2:E718)))-1),INDEX(A$2:A718,MATCH(E719,E$2:E718,0))),"")</f>
        <v/>
      </c>
    </row>
    <row r="720" spans="1:8" x14ac:dyDescent="0.3">
      <c r="A720" s="11">
        <v>45897.760648148149</v>
      </c>
      <c r="B720" s="3">
        <f t="shared" si="34"/>
        <v>8</v>
      </c>
      <c r="C720" s="12">
        <f t="shared" si="35"/>
        <v>45897</v>
      </c>
      <c r="D720" s="3" t="s">
        <v>8</v>
      </c>
      <c r="E720" s="3" t="s">
        <v>13</v>
      </c>
      <c r="F720" s="3">
        <v>62</v>
      </c>
      <c r="G720" s="4">
        <v>9.2592592409346253E-4</v>
      </c>
      <c r="H720" s="13" t="str" cm="1">
        <f t="array" ref="H720">IF(AND(E720&lt;&gt;"",OR(D720="완충",D720="충전중"),D719="운행"),A720-IFERROR(INDEX(A$2:A719,MAX((E$2:E719=E720)*((D$2:D719="완충")+(D$2:D719="충전중"))*(ROW(E$2:E719)))-1),INDEX(A$2:A719,MATCH(E720,E$2:E719,0))),"")</f>
        <v/>
      </c>
    </row>
    <row r="721" spans="1:8" x14ac:dyDescent="0.3">
      <c r="A721" s="11">
        <v>45897.761574074073</v>
      </c>
      <c r="B721" s="3">
        <f t="shared" si="34"/>
        <v>8</v>
      </c>
      <c r="C721" s="12">
        <f t="shared" si="35"/>
        <v>45897</v>
      </c>
      <c r="D721" s="3" t="s">
        <v>8</v>
      </c>
      <c r="E721" s="3" t="s">
        <v>13</v>
      </c>
      <c r="F721" s="3">
        <v>63</v>
      </c>
      <c r="G721" s="4">
        <v>4.9768518510973081E-4</v>
      </c>
      <c r="H721" s="13" t="str" cm="1">
        <f t="array" ref="H721">IF(AND(E721&lt;&gt;"",OR(D721="완충",D721="충전중"),D720="운행"),A721-IFERROR(INDEX(A$2:A720,MAX((E$2:E720=E721)*((D$2:D720="완충")+(D$2:D720="충전중"))*(ROW(E$2:E720)))-1),INDEX(A$2:A720,MATCH(E721,E$2:E720,0))),"")</f>
        <v/>
      </c>
    </row>
    <row r="722" spans="1:8" x14ac:dyDescent="0.3">
      <c r="A722" s="11">
        <v>45897.762071759258</v>
      </c>
      <c r="B722" s="3">
        <f t="shared" si="34"/>
        <v>8</v>
      </c>
      <c r="C722" s="12">
        <f t="shared" si="35"/>
        <v>45897</v>
      </c>
      <c r="D722" s="3" t="s">
        <v>8</v>
      </c>
      <c r="E722" s="3" t="s">
        <v>13</v>
      </c>
      <c r="F722" s="3">
        <v>63</v>
      </c>
      <c r="G722" s="4">
        <v>5.9027777751907706E-4</v>
      </c>
      <c r="H722" s="13" t="str" cm="1">
        <f t="array" ref="H722">IF(AND(E722&lt;&gt;"",OR(D722="완충",D722="충전중"),D721="운행"),A722-IFERROR(INDEX(A$2:A721,MAX((E$2:E721=E722)*((D$2:D721="완충")+(D$2:D721="충전중"))*(ROW(E$2:E721)))-1),INDEX(A$2:A721,MATCH(E722,E$2:E721,0))),"")</f>
        <v/>
      </c>
    </row>
    <row r="723" spans="1:8" x14ac:dyDescent="0.3">
      <c r="A723" s="11">
        <v>45897.762662037036</v>
      </c>
      <c r="B723" s="3">
        <f t="shared" si="34"/>
        <v>8</v>
      </c>
      <c r="C723" s="12">
        <f t="shared" si="35"/>
        <v>45897</v>
      </c>
      <c r="D723" s="3" t="s">
        <v>8</v>
      </c>
      <c r="E723" s="3" t="s">
        <v>13</v>
      </c>
      <c r="F723" s="3">
        <v>63</v>
      </c>
      <c r="G723" s="4">
        <v>3.425925926421769E-3</v>
      </c>
      <c r="H723" s="13" t="str" cm="1">
        <f t="array" ref="H723">IF(AND(E723&lt;&gt;"",OR(D723="완충",D723="충전중"),D722="운행"),A723-IFERROR(INDEX(A$2:A722,MAX((E$2:E722=E723)*((D$2:D722="완충")+(D$2:D722="충전중"))*(ROW(E$2:E722)))-1),INDEX(A$2:A722,MATCH(E723,E$2:E722,0))),"")</f>
        <v/>
      </c>
    </row>
    <row r="724" spans="1:8" x14ac:dyDescent="0.3">
      <c r="A724" s="11">
        <v>45897.766087962962</v>
      </c>
      <c r="B724" s="3">
        <f t="shared" si="34"/>
        <v>8</v>
      </c>
      <c r="C724" s="12">
        <f t="shared" si="35"/>
        <v>45897</v>
      </c>
      <c r="D724" s="3" t="s">
        <v>8</v>
      </c>
      <c r="E724" s="3" t="s">
        <v>13</v>
      </c>
      <c r="F724" s="3">
        <v>65</v>
      </c>
      <c r="G724" s="4">
        <v>2.7199074102099985E-3</v>
      </c>
      <c r="H724" s="13" t="str" cm="1">
        <f t="array" ref="H724">IF(AND(E724&lt;&gt;"",OR(D724="완충",D724="충전중"),D723="운행"),A724-IFERROR(INDEX(A$2:A723,MAX((E$2:E723=E724)*((D$2:D723="완충")+(D$2:D723="충전중"))*(ROW(E$2:E723)))-1),INDEX(A$2:A723,MATCH(E724,E$2:E723,0))),"")</f>
        <v/>
      </c>
    </row>
    <row r="725" spans="1:8" x14ac:dyDescent="0.3">
      <c r="A725" s="11">
        <v>45897.768807870372</v>
      </c>
      <c r="B725" s="3">
        <f t="shared" si="34"/>
        <v>8</v>
      </c>
      <c r="C725" s="12">
        <f t="shared" si="35"/>
        <v>45897</v>
      </c>
      <c r="D725" s="3" t="s">
        <v>8</v>
      </c>
      <c r="E725" s="3" t="s">
        <v>13</v>
      </c>
      <c r="F725" s="3">
        <v>65</v>
      </c>
      <c r="G725" s="4">
        <v>1.6203703853534535E-4</v>
      </c>
      <c r="H725" s="13" t="str" cm="1">
        <f t="array" ref="H725">IF(AND(E725&lt;&gt;"",OR(D725="완충",D725="충전중"),D724="운행"),A725-IFERROR(INDEX(A$2:A724,MAX((E$2:E724=E725)*((D$2:D724="완충")+(D$2:D724="충전중"))*(ROW(E$2:E724)))-1),INDEX(A$2:A724,MATCH(E725,E$2:E724,0))),"")</f>
        <v/>
      </c>
    </row>
    <row r="726" spans="1:8" x14ac:dyDescent="0.3">
      <c r="A726" s="11">
        <v>45897.768969907411</v>
      </c>
      <c r="B726" s="3">
        <f t="shared" si="34"/>
        <v>8</v>
      </c>
      <c r="C726" s="12">
        <f t="shared" si="35"/>
        <v>45897</v>
      </c>
      <c r="D726" s="3" t="s">
        <v>8</v>
      </c>
      <c r="E726" s="3" t="s">
        <v>13</v>
      </c>
      <c r="F726" s="3">
        <v>66</v>
      </c>
      <c r="G726" s="4">
        <v>5.9027777751907706E-4</v>
      </c>
      <c r="H726" s="13" t="str" cm="1">
        <f t="array" ref="H726">IF(AND(E726&lt;&gt;"",OR(D726="완충",D726="충전중"),D725="운행"),A726-IFERROR(INDEX(A$2:A725,MAX((E$2:E725=E726)*((D$2:D725="완충")+(D$2:D725="충전중"))*(ROW(E$2:E725)))-1),INDEX(A$2:A725,MATCH(E726,E$2:E725,0))),"")</f>
        <v/>
      </c>
    </row>
    <row r="727" spans="1:8" x14ac:dyDescent="0.3">
      <c r="A727" s="11">
        <v>45897.769560185188</v>
      </c>
      <c r="B727" s="3">
        <f t="shared" si="34"/>
        <v>8</v>
      </c>
      <c r="C727" s="12">
        <f t="shared" si="35"/>
        <v>45897</v>
      </c>
      <c r="D727" s="3" t="s">
        <v>8</v>
      </c>
      <c r="E727" s="3" t="s">
        <v>13</v>
      </c>
      <c r="F727" s="3">
        <v>66</v>
      </c>
      <c r="G727" s="4">
        <v>3.4374999959254637E-3</v>
      </c>
      <c r="H727" s="13" t="str" cm="1">
        <f t="array" ref="H727">IF(AND(E727&lt;&gt;"",OR(D727="완충",D727="충전중"),D726="운행"),A727-IFERROR(INDEX(A$2:A726,MAX((E$2:E726=E727)*((D$2:D726="완충")+(D$2:D726="충전중"))*(ROW(E$2:E726)))-1),INDEX(A$2:A726,MATCH(E727,E$2:E726,0))),"")</f>
        <v/>
      </c>
    </row>
    <row r="728" spans="1:8" x14ac:dyDescent="0.3">
      <c r="A728" s="11">
        <v>45897.772997685184</v>
      </c>
      <c r="B728" s="3">
        <f t="shared" si="34"/>
        <v>8</v>
      </c>
      <c r="C728" s="12">
        <f t="shared" si="35"/>
        <v>45897</v>
      </c>
      <c r="D728" s="3" t="s">
        <v>8</v>
      </c>
      <c r="E728" s="3" t="s">
        <v>13</v>
      </c>
      <c r="F728" s="3">
        <v>67</v>
      </c>
      <c r="G728" s="4">
        <v>1.6203703853534535E-4</v>
      </c>
      <c r="H728" s="13" t="str" cm="1">
        <f t="array" ref="H728">IF(AND(E728&lt;&gt;"",OR(D728="완충",D728="충전중"),D727="운행"),A728-IFERROR(INDEX(A$2:A727,MAX((E$2:E727=E728)*((D$2:D727="완충")+(D$2:D727="충전중"))*(ROW(E$2:E727)))-1),INDEX(A$2:A727,MATCH(E728,E$2:E727,0))),"")</f>
        <v/>
      </c>
    </row>
    <row r="729" spans="1:8" x14ac:dyDescent="0.3">
      <c r="A729" s="11">
        <v>45897.773159722223</v>
      </c>
      <c r="B729" s="3">
        <f t="shared" si="34"/>
        <v>8</v>
      </c>
      <c r="C729" s="12">
        <f t="shared" si="35"/>
        <v>45897</v>
      </c>
      <c r="D729" s="3" t="s">
        <v>8</v>
      </c>
      <c r="E729" s="3" t="s">
        <v>13</v>
      </c>
      <c r="F729" s="3">
        <v>67</v>
      </c>
      <c r="G729" s="4">
        <v>5.092592618893832E-4</v>
      </c>
      <c r="H729" s="13" t="str" cm="1">
        <f t="array" ref="H729">IF(AND(E729&lt;&gt;"",OR(D729="완충",D729="충전중"),D728="운행"),A729-IFERROR(INDEX(A$2:A728,MAX((E$2:E728=E729)*((D$2:D728="완충")+(D$2:D728="충전중"))*(ROW(E$2:E728)))-1),INDEX(A$2:A728,MATCH(E729,E$2:E728,0))),"")</f>
        <v/>
      </c>
    </row>
    <row r="730" spans="1:8" x14ac:dyDescent="0.3">
      <c r="A730" s="11">
        <v>45897.773668981485</v>
      </c>
      <c r="B730" s="3">
        <f t="shared" si="34"/>
        <v>8</v>
      </c>
      <c r="C730" s="12">
        <f t="shared" si="35"/>
        <v>45897</v>
      </c>
      <c r="D730" s="3" t="s">
        <v>8</v>
      </c>
      <c r="E730" s="3" t="s">
        <v>13</v>
      </c>
      <c r="F730" s="3">
        <v>68</v>
      </c>
      <c r="G730" s="4">
        <v>9.1435184731381014E-4</v>
      </c>
      <c r="H730" s="13" t="str" cm="1">
        <f t="array" ref="H730">IF(AND(E730&lt;&gt;"",OR(D730="완충",D730="충전중"),D729="운행"),A730-IFERROR(INDEX(A$2:A729,MAX((E$2:E729=E730)*((D$2:D729="완충")+(D$2:D729="충전중"))*(ROW(E$2:E729)))-1),INDEX(A$2:A729,MATCH(E730,E$2:E729,0))),"")</f>
        <v/>
      </c>
    </row>
    <row r="731" spans="1:8" x14ac:dyDescent="0.3">
      <c r="A731" s="11">
        <v>45897.774583333332</v>
      </c>
      <c r="B731" s="3">
        <f t="shared" si="34"/>
        <v>8</v>
      </c>
      <c r="C731" s="12">
        <f t="shared" si="35"/>
        <v>45897</v>
      </c>
      <c r="D731" s="3" t="s">
        <v>8</v>
      </c>
      <c r="E731" s="3" t="s">
        <v>13</v>
      </c>
      <c r="F731" s="3">
        <v>68</v>
      </c>
      <c r="G731" s="4">
        <v>4.9768518510973081E-4</v>
      </c>
      <c r="H731" s="13" t="str" cm="1">
        <f t="array" ref="H731">IF(AND(E731&lt;&gt;"",OR(D731="완충",D731="충전중"),D730="운행"),A731-IFERROR(INDEX(A$2:A730,MAX((E$2:E730=E731)*((D$2:D730="완충")+(D$2:D730="충전중"))*(ROW(E$2:E730)))-1),INDEX(A$2:A730,MATCH(E731,E$2:E730,0))),"")</f>
        <v/>
      </c>
    </row>
    <row r="732" spans="1:8" x14ac:dyDescent="0.3">
      <c r="A732" s="11">
        <v>45897.775081018517</v>
      </c>
      <c r="B732" s="3">
        <f t="shared" si="34"/>
        <v>8</v>
      </c>
      <c r="C732" s="12">
        <f t="shared" si="35"/>
        <v>45897</v>
      </c>
      <c r="D732" s="3" t="s">
        <v>8</v>
      </c>
      <c r="E732" s="3" t="s">
        <v>13</v>
      </c>
      <c r="F732" s="3">
        <v>68</v>
      </c>
      <c r="G732" s="4">
        <v>1.8171296323998831E-3</v>
      </c>
      <c r="H732" s="13" t="str" cm="1">
        <f t="array" ref="H732">IF(AND(E732&lt;&gt;"",OR(D732="완충",D732="충전중"),D731="운행"),A732-IFERROR(INDEX(A$2:A731,MAX((E$2:E731=E732)*((D$2:D731="완충")+(D$2:D731="충전중"))*(ROW(E$2:E731)))-1),INDEX(A$2:A731,MATCH(E732,E$2:E731,0))),"")</f>
        <v/>
      </c>
    </row>
    <row r="733" spans="1:8" x14ac:dyDescent="0.3">
      <c r="A733" s="11">
        <v>45897.776898148149</v>
      </c>
      <c r="B733" s="3">
        <f t="shared" si="34"/>
        <v>8</v>
      </c>
      <c r="C733" s="12">
        <f t="shared" si="35"/>
        <v>45897</v>
      </c>
      <c r="D733" s="3" t="s">
        <v>8</v>
      </c>
      <c r="E733" s="3" t="s">
        <v>13</v>
      </c>
      <c r="F733" s="3">
        <v>69</v>
      </c>
      <c r="G733" s="4">
        <v>1.7245370327145793E-3</v>
      </c>
      <c r="H733" s="13" t="str" cm="1">
        <f t="array" ref="H733">IF(AND(E733&lt;&gt;"",OR(D733="완충",D733="충전중"),D732="운행"),A733-IFERROR(INDEX(A$2:A732,MAX((E$2:E732=E733)*((D$2:D732="완충")+(D$2:D732="충전중"))*(ROW(E$2:E732)))-1),INDEX(A$2:A732,MATCH(E733,E$2:E732,0))),"")</f>
        <v/>
      </c>
    </row>
    <row r="734" spans="1:8" x14ac:dyDescent="0.3">
      <c r="A734" s="11">
        <v>45897.778622685182</v>
      </c>
      <c r="B734" s="3">
        <f t="shared" si="34"/>
        <v>8</v>
      </c>
      <c r="C734" s="12">
        <f t="shared" si="35"/>
        <v>45897</v>
      </c>
      <c r="D734" s="3" t="s">
        <v>8</v>
      </c>
      <c r="E734" s="3" t="s">
        <v>13</v>
      </c>
      <c r="F734" s="3">
        <v>69</v>
      </c>
      <c r="G734" s="4">
        <v>1.5972222245181911E-3</v>
      </c>
      <c r="H734" s="13" t="str" cm="1">
        <f t="array" ref="H734">IF(AND(E734&lt;&gt;"",OR(D734="완충",D734="충전중"),D733="운행"),A734-IFERROR(INDEX(A$2:A733,MAX((E$2:E733=E734)*((D$2:D733="완충")+(D$2:D733="충전중"))*(ROW(E$2:E733)))-1),INDEX(A$2:A733,MATCH(E734,E$2:E733,0))),"")</f>
        <v/>
      </c>
    </row>
    <row r="735" spans="1:8" x14ac:dyDescent="0.3">
      <c r="A735" s="11">
        <v>45897.780219907407</v>
      </c>
      <c r="B735" s="3">
        <f t="shared" si="34"/>
        <v>8</v>
      </c>
      <c r="C735" s="12">
        <f t="shared" si="35"/>
        <v>45897</v>
      </c>
      <c r="D735" s="3" t="s">
        <v>8</v>
      </c>
      <c r="E735" s="3" t="s">
        <v>13</v>
      </c>
      <c r="F735" s="3">
        <v>70</v>
      </c>
      <c r="G735" s="4">
        <v>1.0300925932824612E-3</v>
      </c>
      <c r="H735" s="13" t="str" cm="1">
        <f t="array" ref="H735">IF(AND(E735&lt;&gt;"",OR(D735="완충",D735="충전중"),D734="운행"),A735-IFERROR(INDEX(A$2:A734,MAX((E$2:E734=E735)*((D$2:D734="완충")+(D$2:D734="충전중"))*(ROW(E$2:E734)))-1),INDEX(A$2:A734,MATCH(E735,E$2:E734,0))),"")</f>
        <v/>
      </c>
    </row>
    <row r="736" spans="1:8" x14ac:dyDescent="0.3">
      <c r="A736" s="11">
        <v>45897.78125</v>
      </c>
      <c r="B736" s="3">
        <f t="shared" si="34"/>
        <v>8</v>
      </c>
      <c r="C736" s="12">
        <f t="shared" si="35"/>
        <v>45897</v>
      </c>
      <c r="D736" s="3" t="s">
        <v>8</v>
      </c>
      <c r="E736" s="3" t="s">
        <v>13</v>
      </c>
      <c r="F736" s="3">
        <v>70</v>
      </c>
      <c r="G736" s="4">
        <v>1.6203703853534535E-4</v>
      </c>
      <c r="H736" s="13" t="str" cm="1">
        <f t="array" ref="H736">IF(AND(E736&lt;&gt;"",OR(D736="완충",D736="충전중"),D735="운행"),A736-IFERROR(INDEX(A$2:A735,MAX((E$2:E735=E736)*((D$2:D735="완충")+(D$2:D735="충전중"))*(ROW(E$2:E735)))-1),INDEX(A$2:A735,MATCH(E736,E$2:E735,0))),"")</f>
        <v/>
      </c>
    </row>
    <row r="737" spans="1:8" x14ac:dyDescent="0.3">
      <c r="A737" s="11">
        <v>45897.781412037039</v>
      </c>
      <c r="B737" s="3">
        <f t="shared" si="34"/>
        <v>8</v>
      </c>
      <c r="C737" s="12">
        <f t="shared" si="35"/>
        <v>45897</v>
      </c>
      <c r="D737" s="3" t="s">
        <v>8</v>
      </c>
      <c r="E737" s="3" t="s">
        <v>13</v>
      </c>
      <c r="F737" s="3">
        <v>70</v>
      </c>
      <c r="G737" s="4">
        <v>1.5509259246755391E-3</v>
      </c>
      <c r="H737" s="13" t="str" cm="1">
        <f t="array" ref="H737">IF(AND(E737&lt;&gt;"",OR(D737="완충",D737="충전중"),D736="운행"),A737-IFERROR(INDEX(A$2:A736,MAX((E$2:E736=E737)*((D$2:D736="완충")+(D$2:D736="충전중"))*(ROW(E$2:E736)))-1),INDEX(A$2:A736,MATCH(E737,E$2:E736,0))),"")</f>
        <v/>
      </c>
    </row>
    <row r="738" spans="1:8" x14ac:dyDescent="0.3">
      <c r="A738" s="11">
        <v>45897.782962962963</v>
      </c>
      <c r="B738" s="3">
        <f t="shared" si="34"/>
        <v>8</v>
      </c>
      <c r="C738" s="12">
        <f t="shared" si="35"/>
        <v>45897</v>
      </c>
      <c r="D738" s="3" t="s">
        <v>8</v>
      </c>
      <c r="E738" s="3" t="s">
        <v>13</v>
      </c>
      <c r="F738" s="3">
        <v>71</v>
      </c>
      <c r="G738" s="4">
        <v>1.6203703853534535E-4</v>
      </c>
      <c r="H738" s="13" t="str" cm="1">
        <f t="array" ref="H738">IF(AND(E738&lt;&gt;"",OR(D738="완충",D738="충전중"),D737="운행"),A738-IFERROR(INDEX(A$2:A737,MAX((E$2:E737=E738)*((D$2:D737="완충")+(D$2:D737="충전중"))*(ROW(E$2:E737)))-1),INDEX(A$2:A737,MATCH(E738,E$2:E737,0))),"")</f>
        <v/>
      </c>
    </row>
    <row r="739" spans="1:8" x14ac:dyDescent="0.3">
      <c r="A739" s="11">
        <v>45897.783125000002</v>
      </c>
      <c r="B739" s="3">
        <f t="shared" si="34"/>
        <v>8</v>
      </c>
      <c r="C739" s="12">
        <f t="shared" si="35"/>
        <v>45897</v>
      </c>
      <c r="D739" s="3" t="s">
        <v>8</v>
      </c>
      <c r="E739" s="3" t="s">
        <v>13</v>
      </c>
      <c r="F739" s="3">
        <v>71</v>
      </c>
      <c r="G739" s="4">
        <v>9.4907407037680969E-4</v>
      </c>
      <c r="H739" s="13" t="str" cm="1">
        <f t="array" ref="H739">IF(AND(E739&lt;&gt;"",OR(D739="완충",D739="충전중"),D738="운행"),A739-IFERROR(INDEX(A$2:A738,MAX((E$2:E738=E739)*((D$2:D738="완충")+(D$2:D738="충전중"))*(ROW(E$2:E738)))-1),INDEX(A$2:A738,MATCH(E739,E$2:E738,0))),"")</f>
        <v/>
      </c>
    </row>
    <row r="740" spans="1:8" x14ac:dyDescent="0.3">
      <c r="A740" s="11">
        <v>45897.784074074072</v>
      </c>
      <c r="B740" s="3">
        <f t="shared" si="34"/>
        <v>8</v>
      </c>
      <c r="C740" s="12">
        <f t="shared" si="35"/>
        <v>45897</v>
      </c>
      <c r="D740" s="3" t="s">
        <v>8</v>
      </c>
      <c r="E740" s="3" t="s">
        <v>13</v>
      </c>
      <c r="F740" s="3">
        <v>72</v>
      </c>
      <c r="G740" s="4">
        <v>4.9768518510973081E-4</v>
      </c>
      <c r="H740" s="13" t="str" cm="1">
        <f t="array" ref="H740">IF(AND(E740&lt;&gt;"",OR(D740="완충",D740="충전중"),D739="운행"),A740-IFERROR(INDEX(A$2:A739,MAX((E$2:E739=E740)*((D$2:D739="완충")+(D$2:D739="충전중"))*(ROW(E$2:E739)))-1),INDEX(A$2:A739,MATCH(E740,E$2:E739,0))),"")</f>
        <v/>
      </c>
    </row>
    <row r="741" spans="1:8" x14ac:dyDescent="0.3">
      <c r="A741" s="11">
        <v>45897.784571759257</v>
      </c>
      <c r="B741" s="3">
        <f t="shared" si="34"/>
        <v>8</v>
      </c>
      <c r="C741" s="12">
        <f t="shared" si="35"/>
        <v>45897</v>
      </c>
      <c r="D741" s="3" t="s">
        <v>8</v>
      </c>
      <c r="E741" s="3" t="s">
        <v>13</v>
      </c>
      <c r="F741" s="3">
        <v>72</v>
      </c>
      <c r="G741" s="4">
        <v>5.092592618893832E-4</v>
      </c>
      <c r="H741" s="13" t="str" cm="1">
        <f t="array" ref="H741">IF(AND(E741&lt;&gt;"",OR(D741="완충",D741="충전중"),D740="운행"),A741-IFERROR(INDEX(A$2:A740,MAX((E$2:E740=E741)*((D$2:D740="완충")+(D$2:D740="충전중"))*(ROW(E$2:E740)))-1),INDEX(A$2:A740,MATCH(E741,E$2:E740,0))),"")</f>
        <v/>
      </c>
    </row>
    <row r="742" spans="1:8" x14ac:dyDescent="0.3">
      <c r="A742" s="11">
        <v>45897.785081018519</v>
      </c>
      <c r="B742" s="3">
        <f t="shared" si="34"/>
        <v>8</v>
      </c>
      <c r="C742" s="12">
        <f t="shared" si="35"/>
        <v>45897</v>
      </c>
      <c r="D742" s="3" t="s">
        <v>8</v>
      </c>
      <c r="E742" s="3" t="s">
        <v>13</v>
      </c>
      <c r="F742" s="3">
        <v>72</v>
      </c>
      <c r="G742" s="4">
        <v>1.898148148029577E-3</v>
      </c>
      <c r="H742" s="13" t="str" cm="1">
        <f t="array" ref="H742">IF(AND(E742&lt;&gt;"",OR(D742="완충",D742="충전중"),D741="운행"),A742-IFERROR(INDEX(A$2:A741,MAX((E$2:E741=E742)*((D$2:D741="완충")+(D$2:D741="충전중"))*(ROW(E$2:E741)))-1),INDEX(A$2:A741,MATCH(E742,E$2:E741,0))),"")</f>
        <v/>
      </c>
    </row>
    <row r="743" spans="1:8" x14ac:dyDescent="0.3">
      <c r="A743" s="11">
        <v>45897.786979166667</v>
      </c>
      <c r="B743" s="3">
        <f t="shared" si="34"/>
        <v>8</v>
      </c>
      <c r="C743" s="12">
        <f t="shared" si="35"/>
        <v>45897</v>
      </c>
      <c r="D743" s="3" t="s">
        <v>8</v>
      </c>
      <c r="E743" s="3" t="s">
        <v>13</v>
      </c>
      <c r="F743" s="3">
        <v>73</v>
      </c>
      <c r="G743" s="4">
        <v>1.6203703853534535E-4</v>
      </c>
      <c r="H743" s="13" t="str" cm="1">
        <f t="array" ref="H743">IF(AND(E743&lt;&gt;"",OR(D743="완충",D743="충전중"),D742="운행"),A743-IFERROR(INDEX(A$2:A742,MAX((E$2:E742=E743)*((D$2:D742="완충")+(D$2:D742="충전중"))*(ROW(E$2:E742)))-1),INDEX(A$2:A742,MATCH(E743,E$2:E742,0))),"")</f>
        <v/>
      </c>
    </row>
    <row r="744" spans="1:8" x14ac:dyDescent="0.3">
      <c r="A744" s="11">
        <v>45897.787141203706</v>
      </c>
      <c r="B744" s="3">
        <f t="shared" si="34"/>
        <v>8</v>
      </c>
      <c r="C744" s="12">
        <f t="shared" si="35"/>
        <v>45897</v>
      </c>
      <c r="D744" s="3" t="s">
        <v>8</v>
      </c>
      <c r="E744" s="3" t="s">
        <v>13</v>
      </c>
      <c r="F744" s="3">
        <v>73</v>
      </c>
      <c r="G744" s="4">
        <v>5.0925925461342558E-4</v>
      </c>
      <c r="H744" s="13" t="str" cm="1">
        <f t="array" ref="H744">IF(AND(E744&lt;&gt;"",OR(D744="완충",D744="충전중"),D743="운행"),A744-IFERROR(INDEX(A$2:A743,MAX((E$2:E743=E744)*((D$2:D743="완충")+(D$2:D743="충전중"))*(ROW(E$2:E743)))-1),INDEX(A$2:A743,MATCH(E744,E$2:E743,0))),"")</f>
        <v/>
      </c>
    </row>
    <row r="745" spans="1:8" x14ac:dyDescent="0.3">
      <c r="A745" s="11">
        <v>45897.78765046296</v>
      </c>
      <c r="B745" s="3">
        <f t="shared" si="34"/>
        <v>8</v>
      </c>
      <c r="C745" s="12">
        <f t="shared" si="35"/>
        <v>45897</v>
      </c>
      <c r="D745" s="3" t="s">
        <v>8</v>
      </c>
      <c r="E745" s="3" t="s">
        <v>13</v>
      </c>
      <c r="F745" s="3">
        <v>73</v>
      </c>
      <c r="G745" s="4">
        <v>9.2592593136942014E-4</v>
      </c>
      <c r="H745" s="13" t="str" cm="1">
        <f t="array" ref="H745">IF(AND(E745&lt;&gt;"",OR(D745="완충",D745="충전중"),D744="운행"),A745-IFERROR(INDEX(A$2:A744,MAX((E$2:E744=E745)*((D$2:D744="완충")+(D$2:D744="충전중"))*(ROW(E$2:E744)))-1),INDEX(A$2:A744,MATCH(E745,E$2:E744,0))),"")</f>
        <v/>
      </c>
    </row>
    <row r="746" spans="1:8" x14ac:dyDescent="0.3">
      <c r="A746" s="11">
        <v>45897.788576388892</v>
      </c>
      <c r="B746" s="3">
        <f t="shared" si="34"/>
        <v>8</v>
      </c>
      <c r="C746" s="12">
        <f t="shared" si="35"/>
        <v>45897</v>
      </c>
      <c r="D746" s="3" t="s">
        <v>8</v>
      </c>
      <c r="E746" s="3" t="s">
        <v>13</v>
      </c>
      <c r="F746" s="3">
        <v>73</v>
      </c>
      <c r="G746" s="4">
        <v>9.9537037021946162E-4</v>
      </c>
      <c r="H746" s="13" t="str" cm="1">
        <f t="array" ref="H746">IF(AND(E746&lt;&gt;"",OR(D746="완충",D746="충전중"),D745="운행"),A746-IFERROR(INDEX(A$2:A745,MAX((E$2:E745=E746)*((D$2:D745="완충")+(D$2:D745="충전중"))*(ROW(E$2:E745)))-1),INDEX(A$2:A745,MATCH(E746,E$2:E745,0))),"")</f>
        <v/>
      </c>
    </row>
    <row r="747" spans="1:8" x14ac:dyDescent="0.3">
      <c r="A747" s="11">
        <v>45897.789571759262</v>
      </c>
      <c r="B747" s="3">
        <f t="shared" si="34"/>
        <v>8</v>
      </c>
      <c r="C747" s="12">
        <f t="shared" si="35"/>
        <v>45897</v>
      </c>
      <c r="D747" s="3" t="s">
        <v>8</v>
      </c>
      <c r="E747" s="3" t="s">
        <v>13</v>
      </c>
      <c r="F747" s="3">
        <v>74</v>
      </c>
      <c r="G747" s="4">
        <v>1.3888888861401938E-3</v>
      </c>
      <c r="H747" s="13" t="str" cm="1">
        <f t="array" ref="H747">IF(AND(E747&lt;&gt;"",OR(D747="완충",D747="충전중"),D746="운행"),A747-IFERROR(INDEX(A$2:A746,MAX((E$2:E746=E747)*((D$2:D746="완충")+(D$2:D746="충전중"))*(ROW(E$2:E746)))-1),INDEX(A$2:A746,MATCH(E747,E$2:E746,0))),"")</f>
        <v/>
      </c>
    </row>
    <row r="748" spans="1:8" x14ac:dyDescent="0.3">
      <c r="A748" s="11">
        <v>45897.790960648148</v>
      </c>
      <c r="B748" s="3">
        <f t="shared" si="34"/>
        <v>8</v>
      </c>
      <c r="C748" s="12">
        <f t="shared" si="35"/>
        <v>45897</v>
      </c>
      <c r="D748" s="3" t="s">
        <v>8</v>
      </c>
      <c r="E748" s="3" t="s">
        <v>13</v>
      </c>
      <c r="F748" s="3">
        <v>74</v>
      </c>
      <c r="G748" s="4">
        <v>5.092592618893832E-4</v>
      </c>
      <c r="H748" s="13" t="str" cm="1">
        <f t="array" ref="H748">IF(AND(E748&lt;&gt;"",OR(D748="완충",D748="충전중"),D747="운행"),A748-IFERROR(INDEX(A$2:A747,MAX((E$2:E747=E748)*((D$2:D747="완충")+(D$2:D747="충전중"))*(ROW(E$2:E747)))-1),INDEX(A$2:A747,MATCH(E748,E$2:E747,0))),"")</f>
        <v/>
      </c>
    </row>
    <row r="749" spans="1:8" x14ac:dyDescent="0.3">
      <c r="A749" s="11">
        <v>45897.79146990741</v>
      </c>
      <c r="B749" s="3">
        <f t="shared" si="34"/>
        <v>8</v>
      </c>
      <c r="C749" s="12">
        <f t="shared" si="35"/>
        <v>45897</v>
      </c>
      <c r="D749" s="3" t="s">
        <v>8</v>
      </c>
      <c r="E749" s="3" t="s">
        <v>13</v>
      </c>
      <c r="F749" s="3">
        <v>74</v>
      </c>
      <c r="G749" s="4">
        <v>3.5069444420514628E-3</v>
      </c>
      <c r="H749" s="13" t="str" cm="1">
        <f t="array" ref="H749">IF(AND(E749&lt;&gt;"",OR(D749="완충",D749="충전중"),D748="운행"),A749-IFERROR(INDEX(A$2:A748,MAX((E$2:E748=E749)*((D$2:D748="완충")+(D$2:D748="충전중"))*(ROW(E$2:E748)))-1),INDEX(A$2:A748,MATCH(E749,E$2:E748,0))),"")</f>
        <v/>
      </c>
    </row>
    <row r="750" spans="1:8" x14ac:dyDescent="0.3">
      <c r="A750" s="11">
        <v>45897.794976851852</v>
      </c>
      <c r="B750" s="3">
        <f t="shared" si="34"/>
        <v>8</v>
      </c>
      <c r="C750" s="12">
        <f t="shared" si="35"/>
        <v>45897</v>
      </c>
      <c r="D750" s="3" t="s">
        <v>8</v>
      </c>
      <c r="E750" s="3" t="s">
        <v>13</v>
      </c>
      <c r="F750" s="3">
        <v>76</v>
      </c>
      <c r="G750" s="4">
        <v>4.9768518510973081E-4</v>
      </c>
      <c r="H750" s="13" t="str" cm="1">
        <f t="array" ref="H750">IF(AND(E750&lt;&gt;"",OR(D750="완충",D750="충전중"),D749="운행"),A750-IFERROR(INDEX(A$2:A749,MAX((E$2:E749=E750)*((D$2:D749="완충")+(D$2:D749="충전중"))*(ROW(E$2:E749)))-1),INDEX(A$2:A749,MATCH(E750,E$2:E749,0))),"")</f>
        <v/>
      </c>
    </row>
    <row r="751" spans="1:8" x14ac:dyDescent="0.3">
      <c r="A751" s="11">
        <v>45897.795474537037</v>
      </c>
      <c r="B751" s="3">
        <f t="shared" si="34"/>
        <v>8</v>
      </c>
      <c r="C751" s="12">
        <f t="shared" si="35"/>
        <v>45897</v>
      </c>
      <c r="D751" s="3" t="s">
        <v>8</v>
      </c>
      <c r="E751" s="3" t="s">
        <v>13</v>
      </c>
      <c r="F751" s="3">
        <v>76</v>
      </c>
      <c r="G751" s="4">
        <v>1.6319444475811906E-3</v>
      </c>
      <c r="H751" s="13" t="str" cm="1">
        <f t="array" ref="H751">IF(AND(E751&lt;&gt;"",OR(D751="완충",D751="충전중"),D750="운행"),A751-IFERROR(INDEX(A$2:A750,MAX((E$2:E750=E751)*((D$2:D750="완충")+(D$2:D750="충전중"))*(ROW(E$2:E750)))-1),INDEX(A$2:A750,MATCH(E751,E$2:E750,0))),"")</f>
        <v/>
      </c>
    </row>
    <row r="752" spans="1:8" x14ac:dyDescent="0.3">
      <c r="A752" s="11">
        <v>45897.797106481485</v>
      </c>
      <c r="B752" s="3">
        <f t="shared" si="34"/>
        <v>8</v>
      </c>
      <c r="C752" s="12">
        <f t="shared" si="35"/>
        <v>45897</v>
      </c>
      <c r="D752" s="3" t="s">
        <v>8</v>
      </c>
      <c r="E752" s="3" t="s">
        <v>13</v>
      </c>
      <c r="F752" s="3">
        <v>77</v>
      </c>
      <c r="G752" s="4">
        <v>5.0347222204436548E-3</v>
      </c>
      <c r="H752" s="13" t="str" cm="1">
        <f t="array" ref="H752">IF(AND(E752&lt;&gt;"",OR(D752="완충",D752="충전중"),D751="운행"),A752-IFERROR(INDEX(A$2:A751,MAX((E$2:E751=E752)*((D$2:D751="완충")+(D$2:D751="충전중"))*(ROW(E$2:E751)))-1),INDEX(A$2:A751,MATCH(E752,E$2:E751,0))),"")</f>
        <v/>
      </c>
    </row>
    <row r="753" spans="1:8" x14ac:dyDescent="0.3">
      <c r="A753" s="11">
        <v>45897.802141203705</v>
      </c>
      <c r="B753" s="3">
        <f t="shared" si="34"/>
        <v>8</v>
      </c>
      <c r="C753" s="12">
        <f t="shared" si="35"/>
        <v>45897</v>
      </c>
      <c r="D753" s="3" t="s">
        <v>8</v>
      </c>
      <c r="E753" s="3" t="s">
        <v>13</v>
      </c>
      <c r="F753" s="3">
        <v>79</v>
      </c>
      <c r="G753" s="4">
        <v>6.9444444452528842E-3</v>
      </c>
      <c r="H753" s="13" t="str" cm="1">
        <f t="array" ref="H753">IF(AND(E753&lt;&gt;"",OR(D753="완충",D753="충전중"),D752="운행"),A753-IFERROR(INDEX(A$2:A752,MAX((E$2:E752=E753)*((D$2:D752="완충")+(D$2:D752="충전중"))*(ROW(E$2:E752)))-1),INDEX(A$2:A752,MATCH(E753,E$2:E752,0))),"")</f>
        <v/>
      </c>
    </row>
    <row r="754" spans="1:8" x14ac:dyDescent="0.3">
      <c r="A754" s="11">
        <v>45897.80908564815</v>
      </c>
      <c r="B754" s="3">
        <f t="shared" si="34"/>
        <v>8</v>
      </c>
      <c r="C754" s="12">
        <f t="shared" si="35"/>
        <v>45897</v>
      </c>
      <c r="D754" s="3" t="s">
        <v>8</v>
      </c>
      <c r="E754" s="3" t="s">
        <v>13</v>
      </c>
      <c r="F754" s="3">
        <v>81</v>
      </c>
      <c r="G754" s="4">
        <v>5.8217592595610768E-3</v>
      </c>
      <c r="H754" s="13" t="str" cm="1">
        <f t="array" ref="H754">IF(AND(E754&lt;&gt;"",OR(D754="완충",D754="충전중"),D753="운행"),A754-IFERROR(INDEX(A$2:A753,MAX((E$2:E753=E754)*((D$2:D753="완충")+(D$2:D753="충전중"))*(ROW(E$2:E753)))-1),INDEX(A$2:A753,MATCH(E754,E$2:E753,0))),"")</f>
        <v/>
      </c>
    </row>
    <row r="755" spans="1:8" x14ac:dyDescent="0.3">
      <c r="A755" s="11">
        <v>45897.81490740741</v>
      </c>
      <c r="B755" s="3">
        <f t="shared" si="34"/>
        <v>8</v>
      </c>
      <c r="C755" s="12">
        <f t="shared" si="35"/>
        <v>45897</v>
      </c>
      <c r="D755" s="3" t="s">
        <v>8</v>
      </c>
      <c r="E755" s="3" t="s">
        <v>13</v>
      </c>
      <c r="F755" s="3">
        <v>84</v>
      </c>
      <c r="G755" s="4">
        <v>3.2175925880437717E-3</v>
      </c>
      <c r="H755" s="13" t="str" cm="1">
        <f t="array" ref="H755">IF(AND(E755&lt;&gt;"",OR(D755="완충",D755="충전중"),D754="운행"),A755-IFERROR(INDEX(A$2:A754,MAX((E$2:E754=E755)*((D$2:D754="완충")+(D$2:D754="충전중"))*(ROW(E$2:E754)))-1),INDEX(A$2:A754,MATCH(E755,E$2:E754,0))),"")</f>
        <v/>
      </c>
    </row>
    <row r="756" spans="1:8" x14ac:dyDescent="0.3">
      <c r="A756" s="11">
        <v>45897.818124999998</v>
      </c>
      <c r="B756" s="3">
        <f t="shared" si="34"/>
        <v>8</v>
      </c>
      <c r="C756" s="12">
        <f t="shared" si="35"/>
        <v>45897</v>
      </c>
      <c r="D756" s="3" t="s">
        <v>8</v>
      </c>
      <c r="E756" s="3" t="s">
        <v>13</v>
      </c>
      <c r="F756" s="3">
        <v>85</v>
      </c>
      <c r="G756" s="4">
        <v>6.9444444452528842E-3</v>
      </c>
      <c r="H756" s="13" t="str" cm="1">
        <f t="array" ref="H756">IF(AND(E756&lt;&gt;"",OR(D756="완충",D756="충전중"),D755="운행"),A756-IFERROR(INDEX(A$2:A755,MAX((E$2:E755=E756)*((D$2:D755="완충")+(D$2:D755="충전중"))*(ROW(E$2:E755)))-1),INDEX(A$2:A755,MATCH(E756,E$2:E755,0))),"")</f>
        <v/>
      </c>
    </row>
    <row r="757" spans="1:8" x14ac:dyDescent="0.3">
      <c r="A757" s="11">
        <v>45897.825069444443</v>
      </c>
      <c r="B757" s="3">
        <f t="shared" si="34"/>
        <v>8</v>
      </c>
      <c r="C757" s="12">
        <f t="shared" si="35"/>
        <v>45897</v>
      </c>
      <c r="D757" s="3" t="s">
        <v>8</v>
      </c>
      <c r="E757" s="3" t="s">
        <v>13</v>
      </c>
      <c r="F757" s="3">
        <v>88</v>
      </c>
      <c r="G757" s="4">
        <v>6.064814813726116E-3</v>
      </c>
      <c r="H757" s="13" t="str" cm="1">
        <f t="array" ref="H757">IF(AND(E757&lt;&gt;"",OR(D757="완충",D757="충전중"),D756="운행"),A757-IFERROR(INDEX(A$2:A756,MAX((E$2:E756=E757)*((D$2:D756="완충")+(D$2:D756="충전중"))*(ROW(E$2:E756)))-1),INDEX(A$2:A756,MATCH(E757,E$2:E756,0))),"")</f>
        <v/>
      </c>
    </row>
    <row r="758" spans="1:8" x14ac:dyDescent="0.3">
      <c r="A758" s="11">
        <v>45897.831134259257</v>
      </c>
      <c r="B758" s="3">
        <f t="shared" si="34"/>
        <v>8</v>
      </c>
      <c r="C758" s="12">
        <f t="shared" si="35"/>
        <v>45897</v>
      </c>
      <c r="D758" s="3" t="s">
        <v>8</v>
      </c>
      <c r="E758" s="3" t="s">
        <v>13</v>
      </c>
      <c r="F758" s="3">
        <v>90</v>
      </c>
      <c r="G758" s="4">
        <v>6.9444444452528842E-3</v>
      </c>
      <c r="H758" s="13" t="str" cm="1">
        <f t="array" ref="H758">IF(AND(E758&lt;&gt;"",OR(D758="완충",D758="충전중"),D757="운행"),A758-IFERROR(INDEX(A$2:A757,MAX((E$2:E757=E758)*((D$2:D757="완충")+(D$2:D757="충전중"))*(ROW(E$2:E757)))-1),INDEX(A$2:A757,MATCH(E758,E$2:E757,0))),"")</f>
        <v/>
      </c>
    </row>
    <row r="759" spans="1:8" x14ac:dyDescent="0.3">
      <c r="A759" s="11">
        <v>45897.838078703702</v>
      </c>
      <c r="B759" s="3">
        <f t="shared" si="34"/>
        <v>8</v>
      </c>
      <c r="C759" s="12">
        <f t="shared" si="35"/>
        <v>45897</v>
      </c>
      <c r="D759" s="3" t="s">
        <v>8</v>
      </c>
      <c r="E759" s="3" t="s">
        <v>13</v>
      </c>
      <c r="F759" s="3">
        <v>90</v>
      </c>
      <c r="G759" s="4">
        <v>0</v>
      </c>
      <c r="H759" s="13" t="str" cm="1">
        <f t="array" ref="H759">IF(AND(E759&lt;&gt;"",OR(D759="완충",D759="충전중"),D758="운행"),A759-IFERROR(INDEX(A$2:A758,MAX((E$2:E758=E759)*((D$2:D758="완충")+(D$2:D758="충전중"))*(ROW(E$2:E758)))-1),INDEX(A$2:A758,MATCH(E759,E$2:E758,0))),"")</f>
        <v/>
      </c>
    </row>
    <row r="760" spans="1:8" x14ac:dyDescent="0.3">
      <c r="A760" s="11">
        <v>45897.851967592593</v>
      </c>
      <c r="B760" s="3">
        <f t="shared" si="34"/>
        <v>8</v>
      </c>
      <c r="C760" s="12">
        <f t="shared" si="35"/>
        <v>45897</v>
      </c>
      <c r="D760" s="3" t="s">
        <v>8</v>
      </c>
      <c r="E760" s="3" t="s">
        <v>13</v>
      </c>
      <c r="F760" s="3">
        <v>90</v>
      </c>
      <c r="G760" s="4">
        <v>1.7361110803904012E-4</v>
      </c>
      <c r="H760" s="13" t="str" cm="1">
        <f t="array" ref="H760">IF(AND(E760&lt;&gt;"",OR(D760="완충",D760="충전중"),D759="운행"),A760-IFERROR(INDEX(A$2:A759,MAX((E$2:E759=E760)*((D$2:D759="완충")+(D$2:D759="충전중"))*(ROW(E$2:E759)))-1),INDEX(A$2:A759,MATCH(E760,E$2:E759,0))),"")</f>
        <v/>
      </c>
    </row>
    <row r="761" spans="1:8" x14ac:dyDescent="0.3">
      <c r="A761" s="11">
        <v>45897.852141203701</v>
      </c>
      <c r="B761" s="3">
        <f t="shared" si="34"/>
        <v>8</v>
      </c>
      <c r="C761" s="12">
        <f t="shared" si="35"/>
        <v>45897</v>
      </c>
      <c r="D761" s="3" t="s">
        <v>8</v>
      </c>
      <c r="E761" s="3" t="s">
        <v>13</v>
      </c>
      <c r="F761" s="3">
        <v>90</v>
      </c>
      <c r="G761" s="4">
        <v>6.7708333372138441E-3</v>
      </c>
      <c r="H761" s="13" t="str" cm="1">
        <f t="array" ref="H761">IF(AND(E761&lt;&gt;"",OR(D761="완충",D761="충전중"),D760="운행"),A761-IFERROR(INDEX(A$2:A760,MAX((E$2:E760=E761)*((D$2:D760="완충")+(D$2:D760="충전중"))*(ROW(E$2:E760)))-1),INDEX(A$2:A760,MATCH(E761,E$2:E760,0))),"")</f>
        <v/>
      </c>
    </row>
    <row r="762" spans="1:8" x14ac:dyDescent="0.3">
      <c r="A762" s="11">
        <v>45897.858912037038</v>
      </c>
      <c r="B762" s="3">
        <f t="shared" si="34"/>
        <v>8</v>
      </c>
      <c r="C762" s="12">
        <f t="shared" si="35"/>
        <v>45897</v>
      </c>
      <c r="D762" s="3" t="s">
        <v>8</v>
      </c>
      <c r="E762" s="3" t="s">
        <v>13</v>
      </c>
      <c r="F762" s="3">
        <v>90</v>
      </c>
      <c r="G762" s="4">
        <v>6.9444444452528842E-3</v>
      </c>
      <c r="H762" s="13" t="str" cm="1">
        <f t="array" ref="H762">IF(AND(E762&lt;&gt;"",OR(D762="완충",D762="충전중"),D761="운행"),A762-IFERROR(INDEX(A$2:A761,MAX((E$2:E761=E762)*((D$2:D761="완충")+(D$2:D761="충전중"))*(ROW(E$2:E761)))-1),INDEX(A$2:A761,MATCH(E762,E$2:E761,0))),"")</f>
        <v/>
      </c>
    </row>
    <row r="763" spans="1:8" x14ac:dyDescent="0.3">
      <c r="A763" s="11">
        <v>45897.865856481483</v>
      </c>
      <c r="B763" s="3">
        <f t="shared" si="34"/>
        <v>8</v>
      </c>
      <c r="C763" s="12">
        <f t="shared" si="35"/>
        <v>45897</v>
      </c>
      <c r="D763" s="3" t="s">
        <v>8</v>
      </c>
      <c r="E763" s="3" t="s">
        <v>13</v>
      </c>
      <c r="F763" s="3">
        <v>90</v>
      </c>
      <c r="G763" s="4">
        <v>6.956018514756579E-3</v>
      </c>
      <c r="H763" s="13" t="str" cm="1">
        <f t="array" ref="H763">IF(AND(E763&lt;&gt;"",OR(D763="완충",D763="충전중"),D762="운행"),A763-IFERROR(INDEX(A$2:A762,MAX((E$2:E762=E763)*((D$2:D762="완충")+(D$2:D762="충전중"))*(ROW(E$2:E762)))-1),INDEX(A$2:A762,MATCH(E763,E$2:E762,0))),"")</f>
        <v/>
      </c>
    </row>
    <row r="764" spans="1:8" x14ac:dyDescent="0.3">
      <c r="A764" s="11">
        <v>45897.872812499998</v>
      </c>
      <c r="B764" s="3">
        <f t="shared" si="34"/>
        <v>8</v>
      </c>
      <c r="C764" s="12">
        <f t="shared" si="35"/>
        <v>45897</v>
      </c>
      <c r="D764" s="3" t="s">
        <v>8</v>
      </c>
      <c r="E764" s="3" t="s">
        <v>13</v>
      </c>
      <c r="F764" s="3">
        <v>90</v>
      </c>
      <c r="G764" s="4">
        <v>6.9444444452528842E-3</v>
      </c>
      <c r="H764" s="13" t="str" cm="1">
        <f t="array" ref="H764">IF(AND(E764&lt;&gt;"",OR(D764="완충",D764="충전중"),D763="운행"),A764-IFERROR(INDEX(A$2:A763,MAX((E$2:E763=E764)*((D$2:D763="완충")+(D$2:D763="충전중"))*(ROW(E$2:E763)))-1),INDEX(A$2:A763,MATCH(E764,E$2:E763,0))),"")</f>
        <v/>
      </c>
    </row>
    <row r="765" spans="1:8" x14ac:dyDescent="0.3">
      <c r="A765" s="11">
        <v>45897.879756944443</v>
      </c>
      <c r="B765" s="3">
        <f t="shared" si="34"/>
        <v>8</v>
      </c>
      <c r="C765" s="12">
        <f t="shared" si="35"/>
        <v>45897</v>
      </c>
      <c r="D765" s="3" t="s">
        <v>8</v>
      </c>
      <c r="E765" s="3" t="s">
        <v>13</v>
      </c>
      <c r="F765" s="3">
        <v>90</v>
      </c>
      <c r="G765" s="4">
        <v>0</v>
      </c>
      <c r="H765" s="13" t="str" cm="1">
        <f t="array" ref="H765">IF(AND(E765&lt;&gt;"",OR(D765="완충",D765="충전중"),D764="운행"),A765-IFERROR(INDEX(A$2:A764,MAX((E$2:E764=E765)*((D$2:D764="완충")+(D$2:D764="충전중"))*(ROW(E$2:E764)))-1),INDEX(A$2:A764,MATCH(E765,E$2:E764,0))),"")</f>
        <v/>
      </c>
    </row>
    <row r="766" spans="1:8" x14ac:dyDescent="0.3">
      <c r="A766" s="11">
        <v>45897.893645833334</v>
      </c>
      <c r="B766" s="3">
        <f t="shared" si="34"/>
        <v>8</v>
      </c>
      <c r="C766" s="12">
        <f t="shared" si="35"/>
        <v>45897</v>
      </c>
      <c r="D766" s="3" t="s">
        <v>8</v>
      </c>
      <c r="E766" s="3" t="s">
        <v>13</v>
      </c>
      <c r="F766" s="3">
        <v>90</v>
      </c>
      <c r="G766" s="4">
        <v>1.6203703853534535E-4</v>
      </c>
      <c r="H766" s="13" t="str" cm="1">
        <f t="array" ref="H766">IF(AND(E766&lt;&gt;"",OR(D766="완충",D766="충전중"),D765="운행"),A766-IFERROR(INDEX(A$2:A765,MAX((E$2:E765=E766)*((D$2:D765="완충")+(D$2:D765="충전중"))*(ROW(E$2:E765)))-1),INDEX(A$2:A765,MATCH(E766,E$2:E765,0))),"")</f>
        <v/>
      </c>
    </row>
    <row r="767" spans="1:8" x14ac:dyDescent="0.3">
      <c r="A767" s="11">
        <v>45897.893807870372</v>
      </c>
      <c r="B767" s="3">
        <f t="shared" si="34"/>
        <v>8</v>
      </c>
      <c r="C767" s="12">
        <f t="shared" si="35"/>
        <v>45897</v>
      </c>
      <c r="D767" s="3" t="s">
        <v>8</v>
      </c>
      <c r="E767" s="3" t="s">
        <v>13</v>
      </c>
      <c r="F767" s="3">
        <v>90</v>
      </c>
      <c r="G767" s="4">
        <v>6.7824074067175388E-3</v>
      </c>
      <c r="H767" s="13" t="str" cm="1">
        <f t="array" ref="H767">IF(AND(E767&lt;&gt;"",OR(D767="완충",D767="충전중"),D766="운행"),A767-IFERROR(INDEX(A$2:A766,MAX((E$2:E766=E767)*((D$2:D766="완충")+(D$2:D766="충전중"))*(ROW(E$2:E766)))-1),INDEX(A$2:A766,MATCH(E767,E$2:E766,0))),"")</f>
        <v/>
      </c>
    </row>
    <row r="768" spans="1:8" x14ac:dyDescent="0.3">
      <c r="A768" s="11">
        <v>45897.900590277779</v>
      </c>
      <c r="B768" s="3">
        <f t="shared" si="34"/>
        <v>8</v>
      </c>
      <c r="C768" s="12">
        <f t="shared" si="35"/>
        <v>45897</v>
      </c>
      <c r="D768" s="3" t="s">
        <v>8</v>
      </c>
      <c r="E768" s="3" t="s">
        <v>13</v>
      </c>
      <c r="F768" s="3">
        <v>90</v>
      </c>
      <c r="G768" s="4">
        <v>0</v>
      </c>
      <c r="H768" s="13" t="str" cm="1">
        <f t="array" ref="H768">IF(AND(E768&lt;&gt;"",OR(D768="완충",D768="충전중"),D767="운행"),A768-IFERROR(INDEX(A$2:A767,MAX((E$2:E767=E768)*((D$2:D767="완충")+(D$2:D767="충전중"))*(ROW(E$2:E767)))-1),INDEX(A$2:A767,MATCH(E768,E$2:E767,0))),"")</f>
        <v/>
      </c>
    </row>
    <row r="769" spans="1:8" x14ac:dyDescent="0.3">
      <c r="A769" s="11">
        <v>45897.914479166669</v>
      </c>
      <c r="B769" s="3">
        <f t="shared" si="34"/>
        <v>8</v>
      </c>
      <c r="C769" s="12">
        <f t="shared" si="35"/>
        <v>45897</v>
      </c>
      <c r="D769" s="3" t="s">
        <v>8</v>
      </c>
      <c r="E769" s="3" t="s">
        <v>13</v>
      </c>
      <c r="F769" s="3">
        <v>90</v>
      </c>
      <c r="G769" s="4">
        <v>1.6203703125938773E-4</v>
      </c>
      <c r="H769" s="13" t="str" cm="1">
        <f t="array" ref="H769">IF(AND(E769&lt;&gt;"",OR(D769="완충",D769="충전중"),D768="운행"),A769-IFERROR(INDEX(A$2:A768,MAX((E$2:E768=E769)*((D$2:D768="완충")+(D$2:D768="충전중"))*(ROW(E$2:E768)))-1),INDEX(A$2:A768,MATCH(E769,E$2:E768,0))),"")</f>
        <v/>
      </c>
    </row>
    <row r="770" spans="1:8" x14ac:dyDescent="0.3">
      <c r="A770" s="11">
        <v>45897.914641203701</v>
      </c>
      <c r="B770" s="3">
        <f t="shared" si="34"/>
        <v>8</v>
      </c>
      <c r="C770" s="12">
        <f t="shared" si="35"/>
        <v>45897</v>
      </c>
      <c r="D770" s="3" t="s">
        <v>8</v>
      </c>
      <c r="E770" s="3" t="s">
        <v>13</v>
      </c>
      <c r="F770" s="3">
        <v>90</v>
      </c>
      <c r="G770" s="4">
        <v>0</v>
      </c>
      <c r="H770" s="13" t="str" cm="1">
        <f t="array" ref="H770">IF(AND(E770&lt;&gt;"",OR(D770="완충",D770="충전중"),D769="운행"),A770-IFERROR(INDEX(A$2:A769,MAX((E$2:E769=E770)*((D$2:D769="완충")+(D$2:D769="충전중"))*(ROW(E$2:E769)))-1),INDEX(A$2:A769,MATCH(E770,E$2:E769,0))),"")</f>
        <v/>
      </c>
    </row>
    <row r="771" spans="1:8" x14ac:dyDescent="0.3">
      <c r="A771" s="11">
        <v>45897.928368055553</v>
      </c>
      <c r="B771" s="3">
        <f t="shared" ref="B771:B834" si="36">MONTH(A771)</f>
        <v>8</v>
      </c>
      <c r="C771" s="12">
        <f t="shared" ref="C771:C834" si="37">DATE(YEAR(A771),MONTH(A771),DAY(A771))</f>
        <v>45897</v>
      </c>
      <c r="D771" s="3" t="s">
        <v>8</v>
      </c>
      <c r="E771" s="3" t="s">
        <v>13</v>
      </c>
      <c r="F771" s="3">
        <v>90</v>
      </c>
      <c r="G771" s="4">
        <v>1.6203703853534535E-4</v>
      </c>
      <c r="H771" s="13" t="str" cm="1">
        <f t="array" ref="H771">IF(AND(E771&lt;&gt;"",OR(D771="완충",D771="충전중"),D770="운행"),A771-IFERROR(INDEX(A$2:A770,MAX((E$2:E770=E771)*((D$2:D770="완충")+(D$2:D770="충전중"))*(ROW(E$2:E770)))-1),INDEX(A$2:A770,MATCH(E771,E$2:E770,0))),"")</f>
        <v/>
      </c>
    </row>
    <row r="772" spans="1:8" x14ac:dyDescent="0.3">
      <c r="A772" s="11">
        <v>45897.928530092591</v>
      </c>
      <c r="B772" s="3">
        <f t="shared" si="36"/>
        <v>8</v>
      </c>
      <c r="C772" s="12">
        <f t="shared" si="37"/>
        <v>45897</v>
      </c>
      <c r="D772" s="3" t="s">
        <v>8</v>
      </c>
      <c r="E772" s="3" t="s">
        <v>13</v>
      </c>
      <c r="F772" s="3">
        <v>90</v>
      </c>
      <c r="G772" s="4">
        <v>6.7824074067175388E-3</v>
      </c>
      <c r="H772" s="13" t="str" cm="1">
        <f t="array" ref="H772">IF(AND(E772&lt;&gt;"",OR(D772="완충",D772="충전중"),D771="운행"),A772-IFERROR(INDEX(A$2:A771,MAX((E$2:E771=E772)*((D$2:D771="완충")+(D$2:D771="충전중"))*(ROW(E$2:E771)))-1),INDEX(A$2:A771,MATCH(E772,E$2:E771,0))),"")</f>
        <v/>
      </c>
    </row>
    <row r="773" spans="1:8" x14ac:dyDescent="0.3">
      <c r="A773" s="11">
        <v>45897.935312499998</v>
      </c>
      <c r="B773" s="3">
        <f t="shared" si="36"/>
        <v>8</v>
      </c>
      <c r="C773" s="12">
        <f t="shared" si="37"/>
        <v>45897</v>
      </c>
      <c r="D773" s="3" t="s">
        <v>8</v>
      </c>
      <c r="E773" s="3" t="s">
        <v>13</v>
      </c>
      <c r="F773" s="3">
        <v>90</v>
      </c>
      <c r="G773" s="4">
        <v>0</v>
      </c>
      <c r="H773" s="13" t="str" cm="1">
        <f t="array" ref="H773">IF(AND(E773&lt;&gt;"",OR(D773="완충",D773="충전중"),D772="운행"),A773-IFERROR(INDEX(A$2:A772,MAX((E$2:E772=E773)*((D$2:D772="완충")+(D$2:D772="충전중"))*(ROW(E$2:E772)))-1),INDEX(A$2:A772,MATCH(E773,E$2:E772,0))),"")</f>
        <v/>
      </c>
    </row>
    <row r="774" spans="1:8" x14ac:dyDescent="0.3">
      <c r="A774" s="11">
        <v>45897.949201388888</v>
      </c>
      <c r="B774" s="3">
        <f t="shared" si="36"/>
        <v>8</v>
      </c>
      <c r="C774" s="12">
        <f t="shared" si="37"/>
        <v>45897</v>
      </c>
      <c r="D774" s="3" t="s">
        <v>8</v>
      </c>
      <c r="E774" s="3" t="s">
        <v>13</v>
      </c>
      <c r="F774" s="3">
        <v>90</v>
      </c>
      <c r="G774" s="4">
        <v>1.6203703853534535E-4</v>
      </c>
      <c r="H774" s="13" t="str" cm="1">
        <f t="array" ref="H774">IF(AND(E774&lt;&gt;"",OR(D774="완충",D774="충전중"),D773="운행"),A774-IFERROR(INDEX(A$2:A773,MAX((E$2:E773=E774)*((D$2:D773="완충")+(D$2:D773="충전중"))*(ROW(E$2:E773)))-1),INDEX(A$2:A773,MATCH(E774,E$2:E773,0))),"")</f>
        <v/>
      </c>
    </row>
    <row r="775" spans="1:8" x14ac:dyDescent="0.3">
      <c r="A775" s="11">
        <v>45897.949363425927</v>
      </c>
      <c r="B775" s="3">
        <f t="shared" si="36"/>
        <v>8</v>
      </c>
      <c r="C775" s="12">
        <f t="shared" si="37"/>
        <v>45897</v>
      </c>
      <c r="D775" s="3" t="s">
        <v>8</v>
      </c>
      <c r="E775" s="3" t="s">
        <v>13</v>
      </c>
      <c r="F775" s="3">
        <v>90</v>
      </c>
      <c r="G775" s="4">
        <v>6.7824074067175388E-3</v>
      </c>
      <c r="H775" s="13" t="str" cm="1">
        <f t="array" ref="H775">IF(AND(E775&lt;&gt;"",OR(D775="완충",D775="충전중"),D774="운행"),A775-IFERROR(INDEX(A$2:A774,MAX((E$2:E774=E775)*((D$2:D774="완충")+(D$2:D774="충전중"))*(ROW(E$2:E774)))-1),INDEX(A$2:A774,MATCH(E775,E$2:E774,0))),"")</f>
        <v/>
      </c>
    </row>
    <row r="776" spans="1:8" x14ac:dyDescent="0.3">
      <c r="A776" s="11">
        <v>45897.956145833334</v>
      </c>
      <c r="B776" s="3">
        <f t="shared" si="36"/>
        <v>8</v>
      </c>
      <c r="C776" s="12">
        <f t="shared" si="37"/>
        <v>45897</v>
      </c>
      <c r="D776" s="3" t="s">
        <v>8</v>
      </c>
      <c r="E776" s="3" t="s">
        <v>13</v>
      </c>
      <c r="F776" s="3">
        <v>90</v>
      </c>
      <c r="G776" s="4">
        <v>6.9444444452528842E-3</v>
      </c>
      <c r="H776" s="13" t="str" cm="1">
        <f t="array" ref="H776">IF(AND(E776&lt;&gt;"",OR(D776="완충",D776="충전중"),D775="운행"),A776-IFERROR(INDEX(A$2:A775,MAX((E$2:E775=E776)*((D$2:D775="완충")+(D$2:D775="충전중"))*(ROW(E$2:E775)))-1),INDEX(A$2:A775,MATCH(E776,E$2:E775,0))),"")</f>
        <v/>
      </c>
    </row>
    <row r="777" spans="1:8" x14ac:dyDescent="0.3">
      <c r="A777" s="11">
        <v>45897.963090277779</v>
      </c>
      <c r="B777" s="3">
        <f t="shared" si="36"/>
        <v>8</v>
      </c>
      <c r="C777" s="12">
        <f t="shared" si="37"/>
        <v>45897</v>
      </c>
      <c r="D777" s="3" t="s">
        <v>8</v>
      </c>
      <c r="E777" s="3" t="s">
        <v>13</v>
      </c>
      <c r="F777" s="3">
        <v>90</v>
      </c>
      <c r="G777" s="4">
        <v>6.9444444452528842E-3</v>
      </c>
      <c r="H777" s="13" t="str" cm="1">
        <f t="array" ref="H777">IF(AND(E777&lt;&gt;"",OR(D777="완충",D777="충전중"),D776="운행"),A777-IFERROR(INDEX(A$2:A776,MAX((E$2:E776=E777)*((D$2:D776="완충")+(D$2:D776="충전중"))*(ROW(E$2:E776)))-1),INDEX(A$2:A776,MATCH(E777,E$2:E776,0))),"")</f>
        <v/>
      </c>
    </row>
    <row r="778" spans="1:8" x14ac:dyDescent="0.3">
      <c r="A778" s="11">
        <v>45897.970034722224</v>
      </c>
      <c r="B778" s="3">
        <f t="shared" si="36"/>
        <v>8</v>
      </c>
      <c r="C778" s="12">
        <f t="shared" si="37"/>
        <v>45897</v>
      </c>
      <c r="D778" s="3" t="s">
        <v>8</v>
      </c>
      <c r="E778" s="3" t="s">
        <v>13</v>
      </c>
      <c r="F778" s="3">
        <v>90</v>
      </c>
      <c r="G778" s="4">
        <v>0</v>
      </c>
      <c r="H778" s="13" t="str" cm="1">
        <f t="array" ref="H778">IF(AND(E778&lt;&gt;"",OR(D778="완충",D778="충전중"),D777="운행"),A778-IFERROR(INDEX(A$2:A777,MAX((E$2:E777=E778)*((D$2:D777="완충")+(D$2:D777="충전중"))*(ROW(E$2:E777)))-1),INDEX(A$2:A777,MATCH(E778,E$2:E777,0))),"")</f>
        <v/>
      </c>
    </row>
    <row r="779" spans="1:8" x14ac:dyDescent="0.3">
      <c r="A779" s="11">
        <v>45897.983923611115</v>
      </c>
      <c r="B779" s="3">
        <f t="shared" si="36"/>
        <v>8</v>
      </c>
      <c r="C779" s="12">
        <f t="shared" si="37"/>
        <v>45897</v>
      </c>
      <c r="D779" s="3" t="s">
        <v>8</v>
      </c>
      <c r="E779" s="3" t="s">
        <v>13</v>
      </c>
      <c r="F779" s="3">
        <v>90</v>
      </c>
      <c r="G779" s="4">
        <v>1.6203703125938773E-4</v>
      </c>
      <c r="H779" s="13" t="str" cm="1">
        <f t="array" ref="H779">IF(AND(E779&lt;&gt;"",OR(D779="완충",D779="충전중"),D778="운행"),A779-IFERROR(INDEX(A$2:A778,MAX((E$2:E778=E779)*((D$2:D778="완충")+(D$2:D778="충전중"))*(ROW(E$2:E778)))-1),INDEX(A$2:A778,MATCH(E779,E$2:E778,0))),"")</f>
        <v/>
      </c>
    </row>
    <row r="780" spans="1:8" x14ac:dyDescent="0.3">
      <c r="A780" s="11">
        <v>45897.984085648146</v>
      </c>
      <c r="B780" s="3">
        <f t="shared" si="36"/>
        <v>8</v>
      </c>
      <c r="C780" s="12">
        <f t="shared" si="37"/>
        <v>45897</v>
      </c>
      <c r="D780" s="3" t="s">
        <v>8</v>
      </c>
      <c r="E780" s="3" t="s">
        <v>13</v>
      </c>
      <c r="F780" s="3">
        <v>90</v>
      </c>
      <c r="G780" s="4">
        <v>6.7824074067175388E-3</v>
      </c>
      <c r="H780" s="13" t="str" cm="1">
        <f t="array" ref="H780">IF(AND(E780&lt;&gt;"",OR(D780="완충",D780="충전중"),D779="운행"),A780-IFERROR(INDEX(A$2:A779,MAX((E$2:E779=E780)*((D$2:D779="완충")+(D$2:D779="충전중"))*(ROW(E$2:E779)))-1),INDEX(A$2:A779,MATCH(E780,E$2:E779,0))),"")</f>
        <v/>
      </c>
    </row>
    <row r="781" spans="1:8" x14ac:dyDescent="0.3">
      <c r="A781" s="11">
        <v>45897.990868055553</v>
      </c>
      <c r="B781" s="3">
        <f t="shared" si="36"/>
        <v>8</v>
      </c>
      <c r="C781" s="12">
        <f t="shared" si="37"/>
        <v>45897</v>
      </c>
      <c r="D781" s="3" t="s">
        <v>8</v>
      </c>
      <c r="E781" s="3" t="s">
        <v>13</v>
      </c>
      <c r="F781" s="3">
        <v>90</v>
      </c>
      <c r="G781" s="4">
        <v>0</v>
      </c>
      <c r="H781" s="13" t="str" cm="1">
        <f t="array" ref="H781">IF(AND(E781&lt;&gt;"",OR(D781="완충",D781="충전중"),D780="운행"),A781-IFERROR(INDEX(A$2:A780,MAX((E$2:E780=E781)*((D$2:D780="완충")+(D$2:D780="충전중"))*(ROW(E$2:E780)))-1),INDEX(A$2:A780,MATCH(E781,E$2:E780,0))),"")</f>
        <v/>
      </c>
    </row>
    <row r="782" spans="1:8" x14ac:dyDescent="0.3">
      <c r="A782" s="11">
        <v>45898.004756944443</v>
      </c>
      <c r="B782" s="3">
        <f t="shared" si="36"/>
        <v>8</v>
      </c>
      <c r="C782" s="12">
        <f t="shared" si="37"/>
        <v>45898</v>
      </c>
      <c r="D782" s="3" t="s">
        <v>8</v>
      </c>
      <c r="E782" s="3" t="s">
        <v>13</v>
      </c>
      <c r="F782" s="3">
        <v>90</v>
      </c>
      <c r="G782" s="4">
        <v>1.6203703853534535E-4</v>
      </c>
      <c r="H782" s="13" t="str" cm="1">
        <f t="array" ref="H782">IF(AND(E782&lt;&gt;"",OR(D782="완충",D782="충전중"),D781="운행"),A782-IFERROR(INDEX(A$2:A781,MAX((E$2:E781=E782)*((D$2:D781="완충")+(D$2:D781="충전중"))*(ROW(E$2:E781)))-1),INDEX(A$2:A781,MATCH(E782,E$2:E781,0))),"")</f>
        <v/>
      </c>
    </row>
    <row r="783" spans="1:8" x14ac:dyDescent="0.3">
      <c r="A783" s="11">
        <v>45898.004918981482</v>
      </c>
      <c r="B783" s="3">
        <f t="shared" si="36"/>
        <v>8</v>
      </c>
      <c r="C783" s="12">
        <f t="shared" si="37"/>
        <v>45898</v>
      </c>
      <c r="D783" s="3" t="s">
        <v>8</v>
      </c>
      <c r="E783" s="3" t="s">
        <v>13</v>
      </c>
      <c r="F783" s="3">
        <v>90</v>
      </c>
      <c r="G783" s="4">
        <v>0</v>
      </c>
      <c r="H783" s="13" t="str" cm="1">
        <f t="array" ref="H783">IF(AND(E783&lt;&gt;"",OR(D783="완충",D783="충전중"),D782="운행"),A783-IFERROR(INDEX(A$2:A782,MAX((E$2:E782=E783)*((D$2:D782="완충")+(D$2:D782="충전중"))*(ROW(E$2:E782)))-1),INDEX(A$2:A782,MATCH(E783,E$2:E782,0))),"")</f>
        <v/>
      </c>
    </row>
    <row r="784" spans="1:8" x14ac:dyDescent="0.3">
      <c r="A784" s="11">
        <v>45898.018645833334</v>
      </c>
      <c r="B784" s="3">
        <f t="shared" si="36"/>
        <v>8</v>
      </c>
      <c r="C784" s="12">
        <f t="shared" si="37"/>
        <v>45898</v>
      </c>
      <c r="D784" s="3" t="s">
        <v>8</v>
      </c>
      <c r="E784" s="3" t="s">
        <v>13</v>
      </c>
      <c r="F784" s="3">
        <v>90</v>
      </c>
      <c r="G784" s="4">
        <v>1.6203703853534535E-4</v>
      </c>
      <c r="H784" s="13" t="str" cm="1">
        <f t="array" ref="H784">IF(AND(E784&lt;&gt;"",OR(D784="완충",D784="충전중"),D783="운행"),A784-IFERROR(INDEX(A$2:A783,MAX((E$2:E783=E784)*((D$2:D783="완충")+(D$2:D783="충전중"))*(ROW(E$2:E783)))-1),INDEX(A$2:A783,MATCH(E784,E$2:E783,0))),"")</f>
        <v/>
      </c>
    </row>
    <row r="785" spans="1:8" x14ac:dyDescent="0.3">
      <c r="A785" s="11">
        <v>45898.018807870372</v>
      </c>
      <c r="B785" s="3">
        <f t="shared" si="36"/>
        <v>8</v>
      </c>
      <c r="C785" s="12">
        <f t="shared" si="37"/>
        <v>45898</v>
      </c>
      <c r="D785" s="3" t="s">
        <v>8</v>
      </c>
      <c r="E785" s="3" t="s">
        <v>13</v>
      </c>
      <c r="F785" s="3">
        <v>90</v>
      </c>
      <c r="G785" s="4">
        <v>6.7824074067175388E-3</v>
      </c>
      <c r="H785" s="13" t="str" cm="1">
        <f t="array" ref="H785">IF(AND(E785&lt;&gt;"",OR(D785="완충",D785="충전중"),D784="운행"),A785-IFERROR(INDEX(A$2:A784,MAX((E$2:E784=E785)*((D$2:D784="완충")+(D$2:D784="충전중"))*(ROW(E$2:E784)))-1),INDEX(A$2:A784,MATCH(E785,E$2:E784,0))),"")</f>
        <v/>
      </c>
    </row>
    <row r="786" spans="1:8" x14ac:dyDescent="0.3">
      <c r="A786" s="11">
        <v>45898.025590277779</v>
      </c>
      <c r="B786" s="3">
        <f t="shared" si="36"/>
        <v>8</v>
      </c>
      <c r="C786" s="12">
        <f t="shared" si="37"/>
        <v>45898</v>
      </c>
      <c r="D786" s="3" t="s">
        <v>8</v>
      </c>
      <c r="E786" s="3" t="s">
        <v>13</v>
      </c>
      <c r="F786" s="3">
        <v>90</v>
      </c>
      <c r="G786" s="4">
        <v>0</v>
      </c>
      <c r="H786" s="13" t="str" cm="1">
        <f t="array" ref="H786">IF(AND(E786&lt;&gt;"",OR(D786="완충",D786="충전중"),D785="운행"),A786-IFERROR(INDEX(A$2:A785,MAX((E$2:E785=E786)*((D$2:D785="완충")+(D$2:D785="충전중"))*(ROW(E$2:E785)))-1),INDEX(A$2:A785,MATCH(E786,E$2:E785,0))),"")</f>
        <v/>
      </c>
    </row>
    <row r="787" spans="1:8" x14ac:dyDescent="0.3">
      <c r="A787" s="11">
        <v>45898.039479166669</v>
      </c>
      <c r="B787" s="3">
        <f t="shared" si="36"/>
        <v>8</v>
      </c>
      <c r="C787" s="12">
        <f t="shared" si="37"/>
        <v>45898</v>
      </c>
      <c r="D787" s="3" t="s">
        <v>8</v>
      </c>
      <c r="E787" s="3" t="s">
        <v>13</v>
      </c>
      <c r="F787" s="3">
        <v>90</v>
      </c>
      <c r="G787" s="4">
        <v>1.6203703125938773E-4</v>
      </c>
      <c r="H787" s="13" t="str" cm="1">
        <f t="array" ref="H787">IF(AND(E787&lt;&gt;"",OR(D787="완충",D787="충전중"),D786="운행"),A787-IFERROR(INDEX(A$2:A786,MAX((E$2:E786=E787)*((D$2:D786="완충")+(D$2:D786="충전중"))*(ROW(E$2:E786)))-1),INDEX(A$2:A786,MATCH(E787,E$2:E786,0))),"")</f>
        <v/>
      </c>
    </row>
    <row r="788" spans="1:8" x14ac:dyDescent="0.3">
      <c r="A788" s="11">
        <v>45898.039641203701</v>
      </c>
      <c r="B788" s="3">
        <f t="shared" si="36"/>
        <v>8</v>
      </c>
      <c r="C788" s="12">
        <f t="shared" si="37"/>
        <v>45898</v>
      </c>
      <c r="D788" s="3" t="s">
        <v>8</v>
      </c>
      <c r="E788" s="3" t="s">
        <v>13</v>
      </c>
      <c r="F788" s="3">
        <v>90</v>
      </c>
      <c r="G788" s="4">
        <v>6.7824074139934964E-3</v>
      </c>
      <c r="H788" s="13" t="str" cm="1">
        <f t="array" ref="H788">IF(AND(E788&lt;&gt;"",OR(D788="완충",D788="충전중"),D787="운행"),A788-IFERROR(INDEX(A$2:A787,MAX((E$2:E787=E788)*((D$2:D787="완충")+(D$2:D787="충전중"))*(ROW(E$2:E787)))-1),INDEX(A$2:A787,MATCH(E788,E$2:E787,0))),"")</f>
        <v/>
      </c>
    </row>
    <row r="789" spans="1:8" x14ac:dyDescent="0.3">
      <c r="A789" s="11">
        <v>45898.046423611115</v>
      </c>
      <c r="B789" s="3">
        <f t="shared" si="36"/>
        <v>8</v>
      </c>
      <c r="C789" s="12">
        <f t="shared" si="37"/>
        <v>45898</v>
      </c>
      <c r="D789" s="3" t="s">
        <v>8</v>
      </c>
      <c r="E789" s="3" t="s">
        <v>13</v>
      </c>
      <c r="F789" s="3">
        <v>90</v>
      </c>
      <c r="G789" s="4">
        <v>6.9444444379769266E-3</v>
      </c>
      <c r="H789" s="13" t="str" cm="1">
        <f t="array" ref="H789">IF(AND(E789&lt;&gt;"",OR(D789="완충",D789="충전중"),D788="운행"),A789-IFERROR(INDEX(A$2:A788,MAX((E$2:E788=E789)*((D$2:D788="완충")+(D$2:D788="충전중"))*(ROW(E$2:E788)))-1),INDEX(A$2:A788,MATCH(E789,E$2:E788,0))),"")</f>
        <v/>
      </c>
    </row>
    <row r="790" spans="1:8" x14ac:dyDescent="0.3">
      <c r="A790" s="11">
        <v>45898.053368055553</v>
      </c>
      <c r="B790" s="3">
        <f t="shared" si="36"/>
        <v>8</v>
      </c>
      <c r="C790" s="12">
        <f t="shared" si="37"/>
        <v>45898</v>
      </c>
      <c r="D790" s="3" t="s">
        <v>8</v>
      </c>
      <c r="E790" s="3" t="s">
        <v>13</v>
      </c>
      <c r="F790" s="3">
        <v>90</v>
      </c>
      <c r="G790" s="4">
        <v>6.9444444452528842E-3</v>
      </c>
      <c r="H790" s="13" t="str" cm="1">
        <f t="array" ref="H790">IF(AND(E790&lt;&gt;"",OR(D790="완충",D790="충전중"),D789="운행"),A790-IFERROR(INDEX(A$2:A789,MAX((E$2:E789=E790)*((D$2:D789="완충")+(D$2:D789="충전중"))*(ROW(E$2:E789)))-1),INDEX(A$2:A789,MATCH(E790,E$2:E789,0))),"")</f>
        <v/>
      </c>
    </row>
    <row r="791" spans="1:8" x14ac:dyDescent="0.3">
      <c r="A791" s="11">
        <v>45898.060312499998</v>
      </c>
      <c r="B791" s="3">
        <f t="shared" si="36"/>
        <v>8</v>
      </c>
      <c r="C791" s="12">
        <f t="shared" si="37"/>
        <v>45898</v>
      </c>
      <c r="D791" s="3" t="s">
        <v>8</v>
      </c>
      <c r="E791" s="3" t="s">
        <v>13</v>
      </c>
      <c r="F791" s="3">
        <v>90</v>
      </c>
      <c r="G791" s="4">
        <v>0</v>
      </c>
      <c r="H791" s="13" t="str" cm="1">
        <f t="array" ref="H791">IF(AND(E791&lt;&gt;"",OR(D791="완충",D791="충전중"),D790="운행"),A791-IFERROR(INDEX(A$2:A790,MAX((E$2:E790=E791)*((D$2:D790="완충")+(D$2:D790="충전중"))*(ROW(E$2:E790)))-1),INDEX(A$2:A790,MATCH(E791,E$2:E790,0))),"")</f>
        <v/>
      </c>
    </row>
    <row r="792" spans="1:8" x14ac:dyDescent="0.3">
      <c r="A792" s="11">
        <v>45898.074328703704</v>
      </c>
      <c r="B792" s="3">
        <f t="shared" si="36"/>
        <v>8</v>
      </c>
      <c r="C792" s="12">
        <f t="shared" si="37"/>
        <v>45898</v>
      </c>
      <c r="D792" s="3" t="s">
        <v>8</v>
      </c>
      <c r="E792" s="3" t="s">
        <v>13</v>
      </c>
      <c r="F792" s="3">
        <v>90</v>
      </c>
      <c r="G792" s="4">
        <v>1.6203703853534535E-4</v>
      </c>
      <c r="H792" s="13" t="str" cm="1">
        <f t="array" ref="H792">IF(AND(E792&lt;&gt;"",OR(D792="완충",D792="충전중"),D791="운행"),A792-IFERROR(INDEX(A$2:A791,MAX((E$2:E791=E792)*((D$2:D791="완충")+(D$2:D791="충전중"))*(ROW(E$2:E791)))-1),INDEX(A$2:A791,MATCH(E792,E$2:E791,0))),"")</f>
        <v/>
      </c>
    </row>
    <row r="793" spans="1:8" x14ac:dyDescent="0.3">
      <c r="A793" s="11">
        <v>45898.074490740742</v>
      </c>
      <c r="B793" s="3">
        <f t="shared" si="36"/>
        <v>8</v>
      </c>
      <c r="C793" s="12">
        <f t="shared" si="37"/>
        <v>45898</v>
      </c>
      <c r="D793" s="3" t="s">
        <v>8</v>
      </c>
      <c r="E793" s="3" t="s">
        <v>13</v>
      </c>
      <c r="F793" s="3">
        <v>90</v>
      </c>
      <c r="G793" s="4">
        <v>6.655092591245193E-3</v>
      </c>
      <c r="H793" s="13" t="str" cm="1">
        <f t="array" ref="H793">IF(AND(E793&lt;&gt;"",OR(D793="완충",D793="충전중"),D792="운행"),A793-IFERROR(INDEX(A$2:A792,MAX((E$2:E792=E793)*((D$2:D792="완충")+(D$2:D792="충전중"))*(ROW(E$2:E792)))-1),INDEX(A$2:A792,MATCH(E793,E$2:E792,0))),"")</f>
        <v/>
      </c>
    </row>
    <row r="794" spans="1:8" x14ac:dyDescent="0.3">
      <c r="A794" s="11">
        <v>45898.081145833334</v>
      </c>
      <c r="B794" s="3">
        <f t="shared" si="36"/>
        <v>8</v>
      </c>
      <c r="C794" s="12">
        <f t="shared" si="37"/>
        <v>45898</v>
      </c>
      <c r="D794" s="3" t="s">
        <v>8</v>
      </c>
      <c r="E794" s="3" t="s">
        <v>13</v>
      </c>
      <c r="F794" s="3">
        <v>90</v>
      </c>
      <c r="G794" s="4">
        <v>0</v>
      </c>
      <c r="H794" s="13" t="str" cm="1">
        <f t="array" ref="H794">IF(AND(E794&lt;&gt;"",OR(D794="완충",D794="충전중"),D793="운행"),A794-IFERROR(INDEX(A$2:A793,MAX((E$2:E793=E794)*((D$2:D793="완충")+(D$2:D793="충전중"))*(ROW(E$2:E793)))-1),INDEX(A$2:A793,MATCH(E794,E$2:E793,0))),"")</f>
        <v/>
      </c>
    </row>
    <row r="795" spans="1:8" x14ac:dyDescent="0.3">
      <c r="A795" s="11">
        <v>45898.101990740739</v>
      </c>
      <c r="B795" s="3">
        <f t="shared" si="36"/>
        <v>8</v>
      </c>
      <c r="C795" s="12">
        <f t="shared" si="37"/>
        <v>45898</v>
      </c>
      <c r="D795" s="3" t="s">
        <v>8</v>
      </c>
      <c r="E795" s="3" t="s">
        <v>13</v>
      </c>
      <c r="F795" s="3">
        <v>90</v>
      </c>
      <c r="G795" s="4">
        <v>1.6203703853534535E-4</v>
      </c>
      <c r="H795" s="13" t="str" cm="1">
        <f t="array" ref="H795">IF(AND(E795&lt;&gt;"",OR(D795="완충",D795="충전중"),D794="운행"),A795-IFERROR(INDEX(A$2:A794,MAX((E$2:E794=E795)*((D$2:D794="완충")+(D$2:D794="충전중"))*(ROW(E$2:E794)))-1),INDEX(A$2:A794,MATCH(E795,E$2:E794,0))),"")</f>
        <v/>
      </c>
    </row>
    <row r="796" spans="1:8" x14ac:dyDescent="0.3">
      <c r="A796" s="11">
        <v>45898.102152777778</v>
      </c>
      <c r="B796" s="3">
        <f t="shared" si="36"/>
        <v>8</v>
      </c>
      <c r="C796" s="12">
        <f t="shared" si="37"/>
        <v>45898</v>
      </c>
      <c r="D796" s="3" t="s">
        <v>8</v>
      </c>
      <c r="E796" s="3" t="s">
        <v>13</v>
      </c>
      <c r="F796" s="3">
        <v>90</v>
      </c>
      <c r="G796" s="4">
        <v>1.6203703853534535E-4</v>
      </c>
      <c r="H796" s="13" t="str" cm="1">
        <f t="array" ref="H796">IF(AND(E796&lt;&gt;"",OR(D796="완충",D796="충전중"),D795="운행"),A796-IFERROR(INDEX(A$2:A795,MAX((E$2:E795=E796)*((D$2:D795="완충")+(D$2:D795="충전중"))*(ROW(E$2:E795)))-1),INDEX(A$2:A795,MATCH(E796,E$2:E795,0))),"")</f>
        <v/>
      </c>
    </row>
    <row r="797" spans="1:8" x14ac:dyDescent="0.3">
      <c r="A797" s="11">
        <v>45898.102314814816</v>
      </c>
      <c r="B797" s="3">
        <f t="shared" si="36"/>
        <v>8</v>
      </c>
      <c r="C797" s="12">
        <f t="shared" si="37"/>
        <v>45898</v>
      </c>
      <c r="D797" s="3" t="s">
        <v>8</v>
      </c>
      <c r="E797" s="3" t="s">
        <v>13</v>
      </c>
      <c r="F797" s="3">
        <v>90</v>
      </c>
      <c r="G797" s="4">
        <v>6.6203703681821935E-3</v>
      </c>
      <c r="H797" s="13" t="str" cm="1">
        <f t="array" ref="H797">IF(AND(E797&lt;&gt;"",OR(D797="완충",D797="충전중"),D796="운행"),A797-IFERROR(INDEX(A$2:A796,MAX((E$2:E796=E797)*((D$2:D796="완충")+(D$2:D796="충전중"))*(ROW(E$2:E796)))-1),INDEX(A$2:A796,MATCH(E797,E$2:E796,0))),"")</f>
        <v/>
      </c>
    </row>
    <row r="798" spans="1:8" x14ac:dyDescent="0.3">
      <c r="A798" s="11">
        <v>45898.108935185184</v>
      </c>
      <c r="B798" s="3">
        <f t="shared" si="36"/>
        <v>8</v>
      </c>
      <c r="C798" s="12">
        <f t="shared" si="37"/>
        <v>45898</v>
      </c>
      <c r="D798" s="3" t="s">
        <v>8</v>
      </c>
      <c r="E798" s="3" t="s">
        <v>13</v>
      </c>
      <c r="F798" s="3">
        <v>90</v>
      </c>
      <c r="G798" s="4">
        <v>6.9444444452528842E-3</v>
      </c>
      <c r="H798" s="13" t="str" cm="1">
        <f t="array" ref="H798">IF(AND(E798&lt;&gt;"",OR(D798="완충",D798="충전중"),D797="운행"),A798-IFERROR(INDEX(A$2:A797,MAX((E$2:E797=E798)*((D$2:D797="완충")+(D$2:D797="충전중"))*(ROW(E$2:E797)))-1),INDEX(A$2:A797,MATCH(E798,E$2:E797,0))),"")</f>
        <v/>
      </c>
    </row>
    <row r="799" spans="1:8" x14ac:dyDescent="0.3">
      <c r="A799" s="11">
        <v>45898.115879629629</v>
      </c>
      <c r="B799" s="3">
        <f t="shared" si="36"/>
        <v>8</v>
      </c>
      <c r="C799" s="12">
        <f t="shared" si="37"/>
        <v>45898</v>
      </c>
      <c r="D799" s="3" t="s">
        <v>8</v>
      </c>
      <c r="E799" s="3" t="s">
        <v>13</v>
      </c>
      <c r="F799" s="3">
        <v>90</v>
      </c>
      <c r="G799" s="4">
        <v>0</v>
      </c>
      <c r="H799" s="13" t="str" cm="1">
        <f t="array" ref="H799">IF(AND(E799&lt;&gt;"",OR(D799="완충",D799="충전중"),D798="운행"),A799-IFERROR(INDEX(A$2:A798,MAX((E$2:E798=E799)*((D$2:D798="완충")+(D$2:D798="충전중"))*(ROW(E$2:E798)))-1),INDEX(A$2:A798,MATCH(E799,E$2:E798,0))),"")</f>
        <v/>
      </c>
    </row>
    <row r="800" spans="1:8" x14ac:dyDescent="0.3">
      <c r="A800" s="11">
        <v>45898.136793981481</v>
      </c>
      <c r="B800" s="3">
        <f t="shared" si="36"/>
        <v>8</v>
      </c>
      <c r="C800" s="12">
        <f t="shared" si="37"/>
        <v>45898</v>
      </c>
      <c r="D800" s="3" t="s">
        <v>8</v>
      </c>
      <c r="E800" s="3" t="s">
        <v>13</v>
      </c>
      <c r="F800" s="3">
        <v>90</v>
      </c>
      <c r="G800" s="4">
        <v>1.6203703853534535E-4</v>
      </c>
      <c r="H800" s="13" t="str" cm="1">
        <f t="array" ref="H800">IF(AND(E800&lt;&gt;"",OR(D800="완충",D800="충전중"),D799="운행"),A800-IFERROR(INDEX(A$2:A799,MAX((E$2:E799=E800)*((D$2:D799="완충")+(D$2:D799="충전중"))*(ROW(E$2:E799)))-1),INDEX(A$2:A799,MATCH(E800,E$2:E799,0))),"")</f>
        <v/>
      </c>
    </row>
    <row r="801" spans="1:8" x14ac:dyDescent="0.3">
      <c r="A801" s="11">
        <v>45898.136956018519</v>
      </c>
      <c r="B801" s="3">
        <f t="shared" si="36"/>
        <v>8</v>
      </c>
      <c r="C801" s="12">
        <f t="shared" si="37"/>
        <v>45898</v>
      </c>
      <c r="D801" s="3" t="s">
        <v>8</v>
      </c>
      <c r="E801" s="3" t="s">
        <v>13</v>
      </c>
      <c r="F801" s="3">
        <v>90</v>
      </c>
      <c r="G801" s="4">
        <v>1.6203703853534535E-4</v>
      </c>
      <c r="H801" s="13" t="str" cm="1">
        <f t="array" ref="H801">IF(AND(E801&lt;&gt;"",OR(D801="완충",D801="충전중"),D800="운행"),A801-IFERROR(INDEX(A$2:A800,MAX((E$2:E800=E801)*((D$2:D800="완충")+(D$2:D800="충전중"))*(ROW(E$2:E800)))-1),INDEX(A$2:A800,MATCH(E801,E$2:E800,0))),"")</f>
        <v/>
      </c>
    </row>
    <row r="802" spans="1:8" x14ac:dyDescent="0.3">
      <c r="A802" s="11">
        <v>45898.137118055558</v>
      </c>
      <c r="B802" s="3">
        <f t="shared" si="36"/>
        <v>8</v>
      </c>
      <c r="C802" s="12">
        <f t="shared" si="37"/>
        <v>45898</v>
      </c>
      <c r="D802" s="3" t="s">
        <v>8</v>
      </c>
      <c r="E802" s="3" t="s">
        <v>13</v>
      </c>
      <c r="F802" s="3">
        <v>90</v>
      </c>
      <c r="G802" s="4">
        <v>0</v>
      </c>
      <c r="H802" s="13" t="str" cm="1">
        <f t="array" ref="H802">IF(AND(E802&lt;&gt;"",OR(D802="완충",D802="충전중"),D801="운행"),A802-IFERROR(INDEX(A$2:A801,MAX((E$2:E801=E802)*((D$2:D801="완충")+(D$2:D801="충전중"))*(ROW(E$2:E801)))-1),INDEX(A$2:A801,MATCH(E802,E$2:E801,0))),"")</f>
        <v/>
      </c>
    </row>
    <row r="803" spans="1:8" x14ac:dyDescent="0.3">
      <c r="A803" s="11">
        <v>45898.157546296294</v>
      </c>
      <c r="B803" s="3">
        <f t="shared" si="36"/>
        <v>8</v>
      </c>
      <c r="C803" s="12">
        <f t="shared" si="37"/>
        <v>45898</v>
      </c>
      <c r="D803" s="3" t="s">
        <v>8</v>
      </c>
      <c r="E803" s="3" t="s">
        <v>13</v>
      </c>
      <c r="F803" s="3">
        <v>90</v>
      </c>
      <c r="G803" s="4">
        <v>1.6203703853534535E-4</v>
      </c>
      <c r="H803" s="13" t="str" cm="1">
        <f t="array" ref="H803">IF(AND(E803&lt;&gt;"",OR(D803="완충",D803="충전중"),D802="운행"),A803-IFERROR(INDEX(A$2:A802,MAX((E$2:E802=E803)*((D$2:D802="완충")+(D$2:D802="충전중"))*(ROW(E$2:E802)))-1),INDEX(A$2:A802,MATCH(E803,E$2:E802,0))),"")</f>
        <v/>
      </c>
    </row>
    <row r="804" spans="1:8" x14ac:dyDescent="0.3">
      <c r="A804" s="11">
        <v>45898.157708333332</v>
      </c>
      <c r="B804" s="3">
        <f t="shared" si="36"/>
        <v>8</v>
      </c>
      <c r="C804" s="12">
        <f t="shared" si="37"/>
        <v>45898</v>
      </c>
      <c r="D804" s="3" t="s">
        <v>8</v>
      </c>
      <c r="E804" s="3" t="s">
        <v>13</v>
      </c>
      <c r="F804" s="3">
        <v>90</v>
      </c>
      <c r="G804" s="4">
        <v>1.6203703853534535E-4</v>
      </c>
      <c r="H804" s="13" t="str" cm="1">
        <f t="array" ref="H804">IF(AND(E804&lt;&gt;"",OR(D804="완충",D804="충전중"),D803="운행"),A804-IFERROR(INDEX(A$2:A803,MAX((E$2:E803=E804)*((D$2:D803="완충")+(D$2:D803="충전중"))*(ROW(E$2:E803)))-1),INDEX(A$2:A803,MATCH(E804,E$2:E803,0))),"")</f>
        <v/>
      </c>
    </row>
    <row r="805" spans="1:8" x14ac:dyDescent="0.3">
      <c r="A805" s="11">
        <v>45898.157870370371</v>
      </c>
      <c r="B805" s="3">
        <f t="shared" si="36"/>
        <v>8</v>
      </c>
      <c r="C805" s="12">
        <f t="shared" si="37"/>
        <v>45898</v>
      </c>
      <c r="D805" s="3" t="s">
        <v>8</v>
      </c>
      <c r="E805" s="3" t="s">
        <v>13</v>
      </c>
      <c r="F805" s="3">
        <v>90</v>
      </c>
      <c r="G805" s="4">
        <v>6.6203703681821935E-3</v>
      </c>
      <c r="H805" s="13" t="str" cm="1">
        <f t="array" ref="H805">IF(AND(E805&lt;&gt;"",OR(D805="완충",D805="충전중"),D804="운행"),A805-IFERROR(INDEX(A$2:A804,MAX((E$2:E804=E805)*((D$2:D804="완충")+(D$2:D804="충전중"))*(ROW(E$2:E804)))-1),INDEX(A$2:A804,MATCH(E805,E$2:E804,0))),"")</f>
        <v/>
      </c>
    </row>
    <row r="806" spans="1:8" x14ac:dyDescent="0.3">
      <c r="A806" s="11">
        <v>45898.164490740739</v>
      </c>
      <c r="B806" s="3">
        <f t="shared" si="36"/>
        <v>8</v>
      </c>
      <c r="C806" s="12">
        <f t="shared" si="37"/>
        <v>45898</v>
      </c>
      <c r="D806" s="3" t="s">
        <v>8</v>
      </c>
      <c r="E806" s="3" t="s">
        <v>13</v>
      </c>
      <c r="F806" s="3">
        <v>90</v>
      </c>
      <c r="G806" s="4">
        <v>0</v>
      </c>
      <c r="H806" s="13" t="str" cm="1">
        <f t="array" ref="H806">IF(AND(E806&lt;&gt;"",OR(D806="완충",D806="충전중"),D805="운행"),A806-IFERROR(INDEX(A$2:A805,MAX((E$2:E805=E806)*((D$2:D805="완충")+(D$2:D805="충전중"))*(ROW(E$2:E805)))-1),INDEX(A$2:A805,MATCH(E806,E$2:E805,0))),"")</f>
        <v/>
      </c>
    </row>
    <row r="807" spans="1:8" x14ac:dyDescent="0.3">
      <c r="A807" s="11">
        <v>45898.178379629629</v>
      </c>
      <c r="B807" s="3">
        <f t="shared" si="36"/>
        <v>8</v>
      </c>
      <c r="C807" s="12">
        <f t="shared" si="37"/>
        <v>45898</v>
      </c>
      <c r="D807" s="3" t="s">
        <v>8</v>
      </c>
      <c r="E807" s="3" t="s">
        <v>13</v>
      </c>
      <c r="F807" s="3">
        <v>90</v>
      </c>
      <c r="G807" s="4">
        <v>1.6203703853534535E-4</v>
      </c>
      <c r="H807" s="13" t="str" cm="1">
        <f t="array" ref="H807">IF(AND(E807&lt;&gt;"",OR(D807="완충",D807="충전중"),D806="운행"),A807-IFERROR(INDEX(A$2:A806,MAX((E$2:E806=E807)*((D$2:D806="완충")+(D$2:D806="충전중"))*(ROW(E$2:E806)))-1),INDEX(A$2:A806,MATCH(E807,E$2:E806,0))),"")</f>
        <v/>
      </c>
    </row>
    <row r="808" spans="1:8" x14ac:dyDescent="0.3">
      <c r="A808" s="11">
        <v>45898.178541666668</v>
      </c>
      <c r="B808" s="3">
        <f t="shared" si="36"/>
        <v>8</v>
      </c>
      <c r="C808" s="12">
        <f t="shared" si="37"/>
        <v>45898</v>
      </c>
      <c r="D808" s="3" t="s">
        <v>8</v>
      </c>
      <c r="E808" s="3" t="s">
        <v>13</v>
      </c>
      <c r="F808" s="3">
        <v>90</v>
      </c>
      <c r="G808" s="4">
        <v>6.7824074067175388E-3</v>
      </c>
      <c r="H808" s="13" t="str" cm="1">
        <f t="array" ref="H808">IF(AND(E808&lt;&gt;"",OR(D808="완충",D808="충전중"),D807="운행"),A808-IFERROR(INDEX(A$2:A807,MAX((E$2:E807=E808)*((D$2:D807="완충")+(D$2:D807="충전중"))*(ROW(E$2:E807)))-1),INDEX(A$2:A807,MATCH(E808,E$2:E807,0))),"")</f>
        <v/>
      </c>
    </row>
    <row r="809" spans="1:8" x14ac:dyDescent="0.3">
      <c r="A809" s="11">
        <v>45898.185324074075</v>
      </c>
      <c r="B809" s="3">
        <f t="shared" si="36"/>
        <v>8</v>
      </c>
      <c r="C809" s="12">
        <f t="shared" si="37"/>
        <v>45898</v>
      </c>
      <c r="D809" s="3" t="s">
        <v>8</v>
      </c>
      <c r="E809" s="3" t="s">
        <v>13</v>
      </c>
      <c r="F809" s="3">
        <v>90</v>
      </c>
      <c r="G809" s="4">
        <v>6.9444444452528842E-3</v>
      </c>
      <c r="H809" s="13" t="str" cm="1">
        <f t="array" ref="H809">IF(AND(E809&lt;&gt;"",OR(D809="완충",D809="충전중"),D808="운행"),A809-IFERROR(INDEX(A$2:A808,MAX((E$2:E808=E809)*((D$2:D808="완충")+(D$2:D808="충전중"))*(ROW(E$2:E808)))-1),INDEX(A$2:A808,MATCH(E809,E$2:E808,0))),"")</f>
        <v/>
      </c>
    </row>
    <row r="810" spans="1:8" x14ac:dyDescent="0.3">
      <c r="A810" s="11">
        <v>45898.19226851852</v>
      </c>
      <c r="B810" s="3">
        <f t="shared" si="36"/>
        <v>8</v>
      </c>
      <c r="C810" s="12">
        <f t="shared" si="37"/>
        <v>45898</v>
      </c>
      <c r="D810" s="3" t="s">
        <v>8</v>
      </c>
      <c r="E810" s="3" t="s">
        <v>13</v>
      </c>
      <c r="F810" s="3">
        <v>90</v>
      </c>
      <c r="G810" s="4">
        <v>0</v>
      </c>
      <c r="H810" s="13" t="str" cm="1">
        <f t="array" ref="H810">IF(AND(E810&lt;&gt;"",OR(D810="완충",D810="충전중"),D809="운행"),A810-IFERROR(INDEX(A$2:A809,MAX((E$2:E809=E810)*((D$2:D809="완충")+(D$2:D809="충전중"))*(ROW(E$2:E809)))-1),INDEX(A$2:A809,MATCH(E810,E$2:E809,0))),"")</f>
        <v/>
      </c>
    </row>
    <row r="811" spans="1:8" x14ac:dyDescent="0.3">
      <c r="A811" s="11">
        <v>45898.206157407411</v>
      </c>
      <c r="B811" s="3">
        <f t="shared" si="36"/>
        <v>8</v>
      </c>
      <c r="C811" s="12">
        <f t="shared" si="37"/>
        <v>45898</v>
      </c>
      <c r="D811" s="3" t="s">
        <v>8</v>
      </c>
      <c r="E811" s="3" t="s">
        <v>13</v>
      </c>
      <c r="F811" s="3">
        <v>90</v>
      </c>
      <c r="G811" s="4">
        <v>1.6203703125938773E-4</v>
      </c>
      <c r="H811" s="13" t="str" cm="1">
        <f t="array" ref="H811">IF(AND(E811&lt;&gt;"",OR(D811="완충",D811="충전중"),D810="운행"),A811-IFERROR(INDEX(A$2:A810,MAX((E$2:E810=E811)*((D$2:D810="완충")+(D$2:D810="충전중"))*(ROW(E$2:E810)))-1),INDEX(A$2:A810,MATCH(E811,E$2:E810,0))),"")</f>
        <v/>
      </c>
    </row>
    <row r="812" spans="1:8" x14ac:dyDescent="0.3">
      <c r="A812" s="11">
        <v>45898.206319444442</v>
      </c>
      <c r="B812" s="3">
        <f t="shared" si="36"/>
        <v>8</v>
      </c>
      <c r="C812" s="12">
        <f t="shared" si="37"/>
        <v>45898</v>
      </c>
      <c r="D812" s="3" t="s">
        <v>8</v>
      </c>
      <c r="E812" s="3" t="s">
        <v>13</v>
      </c>
      <c r="F812" s="3">
        <v>90</v>
      </c>
      <c r="G812" s="4">
        <v>0</v>
      </c>
      <c r="H812" s="13" t="str" cm="1">
        <f t="array" ref="H812">IF(AND(E812&lt;&gt;"",OR(D812="완충",D812="충전중"),D811="운행"),A812-IFERROR(INDEX(A$2:A811,MAX((E$2:E811=E812)*((D$2:D811="완충")+(D$2:D811="충전중"))*(ROW(E$2:E811)))-1),INDEX(A$2:A811,MATCH(E812,E$2:E811,0))),"")</f>
        <v/>
      </c>
    </row>
    <row r="813" spans="1:8" x14ac:dyDescent="0.3">
      <c r="A813" s="11">
        <v>45898.220046296294</v>
      </c>
      <c r="B813" s="3">
        <f t="shared" si="36"/>
        <v>8</v>
      </c>
      <c r="C813" s="12">
        <f t="shared" si="37"/>
        <v>45898</v>
      </c>
      <c r="D813" s="3" t="s">
        <v>8</v>
      </c>
      <c r="E813" s="3" t="s">
        <v>13</v>
      </c>
      <c r="F813" s="3">
        <v>90</v>
      </c>
      <c r="G813" s="4">
        <v>1.6203703853534535E-4</v>
      </c>
      <c r="H813" s="13" t="str" cm="1">
        <f t="array" ref="H813">IF(AND(E813&lt;&gt;"",OR(D813="완충",D813="충전중"),D812="운행"),A813-IFERROR(INDEX(A$2:A812,MAX((E$2:E812=E813)*((D$2:D812="완충")+(D$2:D812="충전중"))*(ROW(E$2:E812)))-1),INDEX(A$2:A812,MATCH(E813,E$2:E812,0))),"")</f>
        <v/>
      </c>
    </row>
    <row r="814" spans="1:8" x14ac:dyDescent="0.3">
      <c r="A814" s="11">
        <v>45898.220208333332</v>
      </c>
      <c r="B814" s="3">
        <f t="shared" si="36"/>
        <v>8</v>
      </c>
      <c r="C814" s="12">
        <f t="shared" si="37"/>
        <v>45898</v>
      </c>
      <c r="D814" s="3" t="s">
        <v>8</v>
      </c>
      <c r="E814" s="3" t="s">
        <v>13</v>
      </c>
      <c r="F814" s="3">
        <v>90</v>
      </c>
      <c r="G814" s="4">
        <v>6.7824074067175388E-3</v>
      </c>
      <c r="H814" s="13" t="str" cm="1">
        <f t="array" ref="H814">IF(AND(E814&lt;&gt;"",OR(D814="완충",D814="충전중"),D813="운행"),A814-IFERROR(INDEX(A$2:A813,MAX((E$2:E813=E814)*((D$2:D813="완충")+(D$2:D813="충전중"))*(ROW(E$2:E813)))-1),INDEX(A$2:A813,MATCH(E814,E$2:E813,0))),"")</f>
        <v/>
      </c>
    </row>
    <row r="815" spans="1:8" x14ac:dyDescent="0.3">
      <c r="A815" s="11">
        <v>45898.226990740739</v>
      </c>
      <c r="B815" s="3">
        <f t="shared" si="36"/>
        <v>8</v>
      </c>
      <c r="C815" s="12">
        <f t="shared" si="37"/>
        <v>45898</v>
      </c>
      <c r="D815" s="3" t="s">
        <v>8</v>
      </c>
      <c r="E815" s="3" t="s">
        <v>13</v>
      </c>
      <c r="F815" s="3">
        <v>90</v>
      </c>
      <c r="G815" s="4">
        <v>0</v>
      </c>
      <c r="H815" s="13" t="str" cm="1">
        <f t="array" ref="H815">IF(AND(E815&lt;&gt;"",OR(D815="완충",D815="충전중"),D814="운행"),A815-IFERROR(INDEX(A$2:A814,MAX((E$2:E814=E815)*((D$2:D814="완충")+(D$2:D814="충전중"))*(ROW(E$2:E814)))-1),INDEX(A$2:A814,MATCH(E815,E$2:E814,0))),"")</f>
        <v/>
      </c>
    </row>
    <row r="816" spans="1:8" x14ac:dyDescent="0.3">
      <c r="A816" s="11">
        <v>45898.240879629629</v>
      </c>
      <c r="B816" s="3">
        <f t="shared" si="36"/>
        <v>8</v>
      </c>
      <c r="C816" s="12">
        <f t="shared" si="37"/>
        <v>45898</v>
      </c>
      <c r="D816" s="3" t="s">
        <v>8</v>
      </c>
      <c r="E816" s="3" t="s">
        <v>13</v>
      </c>
      <c r="F816" s="3">
        <v>90</v>
      </c>
      <c r="G816" s="4">
        <v>1.6203703853534535E-4</v>
      </c>
      <c r="H816" s="13" t="str" cm="1">
        <f t="array" ref="H816">IF(AND(E816&lt;&gt;"",OR(D816="완충",D816="충전중"),D815="운행"),A816-IFERROR(INDEX(A$2:A815,MAX((E$2:E815=E816)*((D$2:D815="완충")+(D$2:D815="충전중"))*(ROW(E$2:E815)))-1),INDEX(A$2:A815,MATCH(E816,E$2:E815,0))),"")</f>
        <v/>
      </c>
    </row>
    <row r="817" spans="1:8" x14ac:dyDescent="0.3">
      <c r="A817" s="11">
        <v>45898.241041666668</v>
      </c>
      <c r="B817" s="3">
        <f t="shared" si="36"/>
        <v>8</v>
      </c>
      <c r="C817" s="12">
        <f t="shared" si="37"/>
        <v>45898</v>
      </c>
      <c r="D817" s="3" t="s">
        <v>8</v>
      </c>
      <c r="E817" s="3" t="s">
        <v>13</v>
      </c>
      <c r="F817" s="3">
        <v>90</v>
      </c>
      <c r="G817" s="4">
        <v>6.7824074067175388E-3</v>
      </c>
      <c r="H817" s="13" t="str" cm="1">
        <f t="array" ref="H817">IF(AND(E817&lt;&gt;"",OR(D817="완충",D817="충전중"),D816="운행"),A817-IFERROR(INDEX(A$2:A816,MAX((E$2:E816=E817)*((D$2:D816="완충")+(D$2:D816="충전중"))*(ROW(E$2:E816)))-1),INDEX(A$2:A816,MATCH(E817,E$2:E816,0))),"")</f>
        <v/>
      </c>
    </row>
    <row r="818" spans="1:8" x14ac:dyDescent="0.3">
      <c r="A818" s="11">
        <v>45898.247824074075</v>
      </c>
      <c r="B818" s="3">
        <f t="shared" si="36"/>
        <v>8</v>
      </c>
      <c r="C818" s="12">
        <f t="shared" si="37"/>
        <v>45898</v>
      </c>
      <c r="D818" s="3" t="s">
        <v>8</v>
      </c>
      <c r="E818" s="3" t="s">
        <v>13</v>
      </c>
      <c r="F818" s="3">
        <v>90</v>
      </c>
      <c r="G818" s="4">
        <v>6.9444444452528842E-3</v>
      </c>
      <c r="H818" s="13" t="str" cm="1">
        <f t="array" ref="H818">IF(AND(E818&lt;&gt;"",OR(D818="완충",D818="충전중"),D817="운행"),A818-IFERROR(INDEX(A$2:A817,MAX((E$2:E817=E818)*((D$2:D817="완충")+(D$2:D817="충전중"))*(ROW(E$2:E817)))-1),INDEX(A$2:A817,MATCH(E818,E$2:E817,0))),"")</f>
        <v/>
      </c>
    </row>
    <row r="819" spans="1:8" x14ac:dyDescent="0.3">
      <c r="A819" s="11">
        <v>45898.25476851852</v>
      </c>
      <c r="B819" s="3">
        <f t="shared" si="36"/>
        <v>8</v>
      </c>
      <c r="C819" s="12">
        <f t="shared" si="37"/>
        <v>45898</v>
      </c>
      <c r="D819" s="3" t="s">
        <v>8</v>
      </c>
      <c r="E819" s="3" t="s">
        <v>13</v>
      </c>
      <c r="F819" s="3">
        <v>90</v>
      </c>
      <c r="G819" s="4">
        <v>6.9444444452528842E-3</v>
      </c>
      <c r="H819" s="13" t="str" cm="1">
        <f t="array" ref="H819">IF(AND(E819&lt;&gt;"",OR(D819="완충",D819="충전중"),D818="운행"),A819-IFERROR(INDEX(A$2:A818,MAX((E$2:E818=E819)*((D$2:D818="완충")+(D$2:D818="충전중"))*(ROW(E$2:E818)))-1),INDEX(A$2:A818,MATCH(E819,E$2:E818,0))),"")</f>
        <v/>
      </c>
    </row>
    <row r="820" spans="1:8" x14ac:dyDescent="0.3">
      <c r="A820" s="11">
        <v>45898.261712962965</v>
      </c>
      <c r="B820" s="3">
        <f t="shared" si="36"/>
        <v>8</v>
      </c>
      <c r="C820" s="12">
        <f t="shared" si="37"/>
        <v>45898</v>
      </c>
      <c r="D820" s="3" t="s">
        <v>8</v>
      </c>
      <c r="E820" s="3" t="s">
        <v>13</v>
      </c>
      <c r="F820" s="3">
        <v>90</v>
      </c>
      <c r="G820" s="4">
        <v>0</v>
      </c>
      <c r="H820" s="13" t="str" cm="1">
        <f t="array" ref="H820">IF(AND(E820&lt;&gt;"",OR(D820="완충",D820="충전중"),D819="운행"),A820-IFERROR(INDEX(A$2:A819,MAX((E$2:E819=E820)*((D$2:D819="완충")+(D$2:D819="충전중"))*(ROW(E$2:E819)))-1),INDEX(A$2:A819,MATCH(E820,E$2:E819,0))),"")</f>
        <v/>
      </c>
    </row>
    <row r="821" spans="1:8" x14ac:dyDescent="0.3">
      <c r="A821" s="11">
        <v>45898.275601851848</v>
      </c>
      <c r="B821" s="3">
        <f t="shared" si="36"/>
        <v>8</v>
      </c>
      <c r="C821" s="12">
        <f t="shared" si="37"/>
        <v>45898</v>
      </c>
      <c r="D821" s="3" t="s">
        <v>8</v>
      </c>
      <c r="E821" s="3" t="s">
        <v>13</v>
      </c>
      <c r="F821" s="3">
        <v>90</v>
      </c>
      <c r="G821" s="4">
        <v>1.6203703853534535E-4</v>
      </c>
      <c r="H821" s="13" t="str" cm="1">
        <f t="array" ref="H821">IF(AND(E821&lt;&gt;"",OR(D821="완충",D821="충전중"),D820="운행"),A821-IFERROR(INDEX(A$2:A820,MAX((E$2:E820=E821)*((D$2:D820="완충")+(D$2:D820="충전중"))*(ROW(E$2:E820)))-1),INDEX(A$2:A820,MATCH(E821,E$2:E820,0))),"")</f>
        <v/>
      </c>
    </row>
    <row r="822" spans="1:8" x14ac:dyDescent="0.3">
      <c r="A822" s="11">
        <v>45898.275763888887</v>
      </c>
      <c r="B822" s="3">
        <f t="shared" si="36"/>
        <v>8</v>
      </c>
      <c r="C822" s="12">
        <f t="shared" si="37"/>
        <v>45898</v>
      </c>
      <c r="D822" s="3" t="s">
        <v>8</v>
      </c>
      <c r="E822" s="3" t="s">
        <v>13</v>
      </c>
      <c r="F822" s="3">
        <v>90</v>
      </c>
      <c r="G822" s="4">
        <v>6.7824074067175388E-3</v>
      </c>
      <c r="H822" s="13" t="str" cm="1">
        <f t="array" ref="H822">IF(AND(E822&lt;&gt;"",OR(D822="완충",D822="충전중"),D821="운행"),A822-IFERROR(INDEX(A$2:A821,MAX((E$2:E821=E822)*((D$2:D821="완충")+(D$2:D821="충전중"))*(ROW(E$2:E821)))-1),INDEX(A$2:A821,MATCH(E822,E$2:E821,0))),"")</f>
        <v/>
      </c>
    </row>
    <row r="823" spans="1:8" x14ac:dyDescent="0.3">
      <c r="A823" s="11">
        <v>45898.282546296294</v>
      </c>
      <c r="B823" s="3">
        <f t="shared" si="36"/>
        <v>8</v>
      </c>
      <c r="C823" s="12">
        <f t="shared" si="37"/>
        <v>45898</v>
      </c>
      <c r="D823" s="3" t="s">
        <v>8</v>
      </c>
      <c r="E823" s="3" t="s">
        <v>13</v>
      </c>
      <c r="F823" s="3">
        <v>90</v>
      </c>
      <c r="G823" s="4">
        <v>0</v>
      </c>
      <c r="H823" s="13" t="str" cm="1">
        <f t="array" ref="H823">IF(AND(E823&lt;&gt;"",OR(D823="완충",D823="충전중"),D822="운행"),A823-IFERROR(INDEX(A$2:A822,MAX((E$2:E822=E823)*((D$2:D822="완충")+(D$2:D822="충전중"))*(ROW(E$2:E822)))-1),INDEX(A$2:A822,MATCH(E823,E$2:E822,0))),"")</f>
        <v/>
      </c>
    </row>
    <row r="824" spans="1:8" x14ac:dyDescent="0.3">
      <c r="A824" s="11">
        <v>45898.296435185184</v>
      </c>
      <c r="B824" s="3">
        <f t="shared" si="36"/>
        <v>8</v>
      </c>
      <c r="C824" s="12">
        <f t="shared" si="37"/>
        <v>45898</v>
      </c>
      <c r="D824" s="3" t="s">
        <v>8</v>
      </c>
      <c r="E824" s="3" t="s">
        <v>13</v>
      </c>
      <c r="F824" s="3">
        <v>90</v>
      </c>
      <c r="G824" s="4">
        <v>1.6203703853534535E-4</v>
      </c>
      <c r="H824" s="13" t="str" cm="1">
        <f t="array" ref="H824">IF(AND(E824&lt;&gt;"",OR(D824="완충",D824="충전중"),D823="운행"),A824-IFERROR(INDEX(A$2:A823,MAX((E$2:E823=E824)*((D$2:D823="완충")+(D$2:D823="충전중"))*(ROW(E$2:E823)))-1),INDEX(A$2:A823,MATCH(E824,E$2:E823,0))),"")</f>
        <v/>
      </c>
    </row>
    <row r="825" spans="1:8" x14ac:dyDescent="0.3">
      <c r="A825" s="11">
        <v>45898.296597222223</v>
      </c>
      <c r="B825" s="3">
        <f t="shared" si="36"/>
        <v>8</v>
      </c>
      <c r="C825" s="12">
        <f t="shared" si="37"/>
        <v>45898</v>
      </c>
      <c r="D825" s="3" t="s">
        <v>8</v>
      </c>
      <c r="E825" s="3" t="s">
        <v>13</v>
      </c>
      <c r="F825" s="3">
        <v>90</v>
      </c>
      <c r="G825" s="4">
        <v>0</v>
      </c>
      <c r="H825" s="13" t="str" cm="1">
        <f t="array" ref="H825">IF(AND(E825&lt;&gt;"",OR(D825="완충",D825="충전중"),D824="운행"),A825-IFERROR(INDEX(A$2:A824,MAX((E$2:E824=E825)*((D$2:D824="완충")+(D$2:D824="충전중"))*(ROW(E$2:E824)))-1),INDEX(A$2:A824,MATCH(E825,E$2:E824,0))),"")</f>
        <v/>
      </c>
    </row>
    <row r="826" spans="1:8" x14ac:dyDescent="0.3">
      <c r="A826" s="11">
        <v>45898.310335648152</v>
      </c>
      <c r="B826" s="3">
        <f t="shared" si="36"/>
        <v>8</v>
      </c>
      <c r="C826" s="12">
        <f t="shared" si="37"/>
        <v>45898</v>
      </c>
      <c r="D826" s="3" t="s">
        <v>8</v>
      </c>
      <c r="E826" s="3" t="s">
        <v>13</v>
      </c>
      <c r="F826" s="3">
        <v>90</v>
      </c>
      <c r="G826" s="4">
        <v>1.6203703125938773E-4</v>
      </c>
      <c r="H826" s="13" t="str" cm="1">
        <f t="array" ref="H826">IF(AND(E826&lt;&gt;"",OR(D826="완충",D826="충전중"),D825="운행"),A826-IFERROR(INDEX(A$2:A825,MAX((E$2:E825=E826)*((D$2:D825="완충")+(D$2:D825="충전중"))*(ROW(E$2:E825)))-1),INDEX(A$2:A825,MATCH(E826,E$2:E825,0))),"")</f>
        <v/>
      </c>
    </row>
    <row r="827" spans="1:8" x14ac:dyDescent="0.3">
      <c r="A827" s="11">
        <v>45898.310497685183</v>
      </c>
      <c r="B827" s="3">
        <f t="shared" si="36"/>
        <v>8</v>
      </c>
      <c r="C827" s="12">
        <f t="shared" si="37"/>
        <v>45898</v>
      </c>
      <c r="D827" s="3" t="s">
        <v>8</v>
      </c>
      <c r="E827" s="3" t="s">
        <v>13</v>
      </c>
      <c r="F827" s="3">
        <v>90</v>
      </c>
      <c r="G827" s="4">
        <v>6.7824074067175388E-3</v>
      </c>
      <c r="H827" s="13" t="str" cm="1">
        <f t="array" ref="H827">IF(AND(E827&lt;&gt;"",OR(D827="완충",D827="충전중"),D826="운행"),A827-IFERROR(INDEX(A$2:A826,MAX((E$2:E826=E827)*((D$2:D826="완충")+(D$2:D826="충전중"))*(ROW(E$2:E826)))-1),INDEX(A$2:A826,MATCH(E827,E$2:E826,0))),"")</f>
        <v/>
      </c>
    </row>
    <row r="828" spans="1:8" x14ac:dyDescent="0.3">
      <c r="A828" s="11">
        <v>45898.317280092589</v>
      </c>
      <c r="B828" s="3">
        <f t="shared" si="36"/>
        <v>8</v>
      </c>
      <c r="C828" s="12">
        <f t="shared" si="37"/>
        <v>45898</v>
      </c>
      <c r="D828" s="3" t="s">
        <v>8</v>
      </c>
      <c r="E828" s="3" t="s">
        <v>13</v>
      </c>
      <c r="F828" s="3">
        <v>90</v>
      </c>
      <c r="G828" s="4">
        <v>0</v>
      </c>
      <c r="H828" s="13" t="str" cm="1">
        <f t="array" ref="H828">IF(AND(E828&lt;&gt;"",OR(D828="완충",D828="충전중"),D827="운행"),A828-IFERROR(INDEX(A$2:A827,MAX((E$2:E827=E828)*((D$2:D827="완충")+(D$2:D827="충전중"))*(ROW(E$2:E827)))-1),INDEX(A$2:A827,MATCH(E828,E$2:E827,0))),"")</f>
        <v/>
      </c>
    </row>
    <row r="829" spans="1:8" x14ac:dyDescent="0.3">
      <c r="A829" s="11">
        <v>45898.33116898148</v>
      </c>
      <c r="B829" s="3">
        <f t="shared" si="36"/>
        <v>8</v>
      </c>
      <c r="C829" s="12">
        <f t="shared" si="37"/>
        <v>45898</v>
      </c>
      <c r="D829" s="3" t="s">
        <v>8</v>
      </c>
      <c r="E829" s="3" t="s">
        <v>13</v>
      </c>
      <c r="F829" s="3">
        <v>90</v>
      </c>
      <c r="G829" s="4">
        <v>1.6203703853534535E-4</v>
      </c>
      <c r="H829" s="13" t="str" cm="1">
        <f t="array" ref="H829">IF(AND(E829&lt;&gt;"",OR(D829="완충",D829="충전중"),D828="운행"),A829-IFERROR(INDEX(A$2:A828,MAX((E$2:E828=E829)*((D$2:D828="완충")+(D$2:D828="충전중"))*(ROW(E$2:E828)))-1),INDEX(A$2:A828,MATCH(E829,E$2:E828,0))),"")</f>
        <v/>
      </c>
    </row>
    <row r="830" spans="1:8" x14ac:dyDescent="0.3">
      <c r="A830" s="11">
        <v>45898.331331018519</v>
      </c>
      <c r="B830" s="3">
        <f t="shared" si="36"/>
        <v>8</v>
      </c>
      <c r="C830" s="12">
        <f t="shared" si="37"/>
        <v>45898</v>
      </c>
      <c r="D830" s="3" t="s">
        <v>8</v>
      </c>
      <c r="E830" s="3" t="s">
        <v>13</v>
      </c>
      <c r="F830" s="3">
        <v>90</v>
      </c>
      <c r="G830" s="4">
        <v>6.7824074067175388E-3</v>
      </c>
      <c r="H830" s="13" t="str" cm="1">
        <f t="array" ref="H830">IF(AND(E830&lt;&gt;"",OR(D830="완충",D830="충전중"),D829="운행"),A830-IFERROR(INDEX(A$2:A829,MAX((E$2:E829=E830)*((D$2:D829="완충")+(D$2:D829="충전중"))*(ROW(E$2:E829)))-1),INDEX(A$2:A829,MATCH(E830,E$2:E829,0))),"")</f>
        <v/>
      </c>
    </row>
    <row r="831" spans="1:8" x14ac:dyDescent="0.3">
      <c r="A831" s="11">
        <v>45898.338113425925</v>
      </c>
      <c r="B831" s="3">
        <f t="shared" si="36"/>
        <v>8</v>
      </c>
      <c r="C831" s="12">
        <f t="shared" si="37"/>
        <v>45898</v>
      </c>
      <c r="D831" s="3" t="s">
        <v>8</v>
      </c>
      <c r="E831" s="3" t="s">
        <v>13</v>
      </c>
      <c r="F831" s="3">
        <v>90</v>
      </c>
      <c r="G831" s="4">
        <v>6.9444444452528842E-3</v>
      </c>
      <c r="H831" s="13" t="str" cm="1">
        <f t="array" ref="H831">IF(AND(E831&lt;&gt;"",OR(D831="완충",D831="충전중"),D830="운행"),A831-IFERROR(INDEX(A$2:A830,MAX((E$2:E830=E831)*((D$2:D830="완충")+(D$2:D830="충전중"))*(ROW(E$2:E830)))-1),INDEX(A$2:A830,MATCH(E831,E$2:E830,0))),"")</f>
        <v/>
      </c>
    </row>
    <row r="832" spans="1:8" x14ac:dyDescent="0.3">
      <c r="A832" s="11">
        <v>45898.345057870371</v>
      </c>
      <c r="B832" s="3">
        <f t="shared" si="36"/>
        <v>8</v>
      </c>
      <c r="C832" s="12">
        <f t="shared" si="37"/>
        <v>45898</v>
      </c>
      <c r="D832" s="3" t="s">
        <v>8</v>
      </c>
      <c r="E832" s="3" t="s">
        <v>13</v>
      </c>
      <c r="F832" s="3">
        <v>90</v>
      </c>
      <c r="G832" s="4">
        <v>6.9444444452528842E-3</v>
      </c>
      <c r="H832" s="13" t="str" cm="1">
        <f t="array" ref="H832">IF(AND(E832&lt;&gt;"",OR(D832="완충",D832="충전중"),D831="운행"),A832-IFERROR(INDEX(A$2:A831,MAX((E$2:E831=E832)*((D$2:D831="완충")+(D$2:D831="충전중"))*(ROW(E$2:E831)))-1),INDEX(A$2:A831,MATCH(E832,E$2:E831,0))),"")</f>
        <v/>
      </c>
    </row>
    <row r="833" spans="1:8" x14ac:dyDescent="0.3">
      <c r="A833" s="11">
        <v>45898.352002314816</v>
      </c>
      <c r="B833" s="3">
        <f t="shared" si="36"/>
        <v>8</v>
      </c>
      <c r="C833" s="12">
        <f t="shared" si="37"/>
        <v>45898</v>
      </c>
      <c r="D833" s="3" t="s">
        <v>8</v>
      </c>
      <c r="E833" s="3" t="s">
        <v>13</v>
      </c>
      <c r="F833" s="3">
        <v>90</v>
      </c>
      <c r="G833" s="4">
        <v>0</v>
      </c>
      <c r="H833" s="13" t="str" cm="1">
        <f t="array" ref="H833">IF(AND(E833&lt;&gt;"",OR(D833="완충",D833="충전중"),D832="운행"),A833-IFERROR(INDEX(A$2:A832,MAX((E$2:E832=E833)*((D$2:D832="완충")+(D$2:D832="충전중"))*(ROW(E$2:E832)))-1),INDEX(A$2:A832,MATCH(E833,E$2:E832,0))),"")</f>
        <v/>
      </c>
    </row>
    <row r="834" spans="1:8" x14ac:dyDescent="0.3">
      <c r="A834" s="11">
        <v>45898.365891203706</v>
      </c>
      <c r="B834" s="3">
        <f t="shared" si="36"/>
        <v>8</v>
      </c>
      <c r="C834" s="12">
        <f t="shared" si="37"/>
        <v>45898</v>
      </c>
      <c r="D834" s="3" t="s">
        <v>8</v>
      </c>
      <c r="E834" s="3" t="s">
        <v>13</v>
      </c>
      <c r="F834" s="3">
        <v>90</v>
      </c>
      <c r="G834" s="4">
        <v>1.6203703125938773E-4</v>
      </c>
      <c r="H834" s="13" t="str" cm="1">
        <f t="array" ref="H834">IF(AND(E834&lt;&gt;"",OR(D834="완충",D834="충전중"),D833="운행"),A834-IFERROR(INDEX(A$2:A833,MAX((E$2:E833=E834)*((D$2:D833="완충")+(D$2:D833="충전중"))*(ROW(E$2:E833)))-1),INDEX(A$2:A833,MATCH(E834,E$2:E833,0))),"")</f>
        <v/>
      </c>
    </row>
    <row r="835" spans="1:8" x14ac:dyDescent="0.3">
      <c r="A835" s="11">
        <v>45898.366053240738</v>
      </c>
      <c r="B835" s="3">
        <f t="shared" ref="B835:B898" si="38">MONTH(A835)</f>
        <v>8</v>
      </c>
      <c r="C835" s="12">
        <f t="shared" ref="C835:C898" si="39">DATE(YEAR(A835),MONTH(A835),DAY(A835))</f>
        <v>45898</v>
      </c>
      <c r="D835" s="3" t="s">
        <v>8</v>
      </c>
      <c r="E835" s="3" t="s">
        <v>13</v>
      </c>
      <c r="F835" s="3">
        <v>90</v>
      </c>
      <c r="G835" s="4">
        <v>6.7824074139934964E-3</v>
      </c>
      <c r="H835" s="13" t="str" cm="1">
        <f t="array" ref="H835">IF(AND(E835&lt;&gt;"",OR(D835="완충",D835="충전중"),D834="운행"),A835-IFERROR(INDEX(A$2:A834,MAX((E$2:E834=E835)*((D$2:D834="완충")+(D$2:D834="충전중"))*(ROW(E$2:E834)))-1),INDEX(A$2:A834,MATCH(E835,E$2:E834,0))),"")</f>
        <v/>
      </c>
    </row>
    <row r="836" spans="1:8" x14ac:dyDescent="0.3">
      <c r="A836" s="11">
        <v>45898.372835648152</v>
      </c>
      <c r="B836" s="3">
        <f t="shared" si="38"/>
        <v>8</v>
      </c>
      <c r="C836" s="12">
        <f t="shared" si="39"/>
        <v>45898</v>
      </c>
      <c r="D836" s="3" t="s">
        <v>8</v>
      </c>
      <c r="E836" s="3" t="s">
        <v>13</v>
      </c>
      <c r="F836" s="3">
        <v>90</v>
      </c>
      <c r="G836" s="4">
        <v>0</v>
      </c>
      <c r="H836" s="13" t="str" cm="1">
        <f t="array" ref="H836">IF(AND(E836&lt;&gt;"",OR(D836="완충",D836="충전중"),D835="운행"),A836-IFERROR(INDEX(A$2:A835,MAX((E$2:E835=E836)*((D$2:D835="완충")+(D$2:D835="충전중"))*(ROW(E$2:E835)))-1),INDEX(A$2:A835,MATCH(E836,E$2:E835,0))),"")</f>
        <v/>
      </c>
    </row>
    <row r="837" spans="1:8" x14ac:dyDescent="0.3">
      <c r="A837" s="11">
        <v>45898.386724537035</v>
      </c>
      <c r="B837" s="3">
        <f t="shared" si="38"/>
        <v>8</v>
      </c>
      <c r="C837" s="12">
        <f t="shared" si="39"/>
        <v>45898</v>
      </c>
      <c r="D837" s="3" t="s">
        <v>8</v>
      </c>
      <c r="E837" s="3" t="s">
        <v>13</v>
      </c>
      <c r="F837" s="3">
        <v>90</v>
      </c>
      <c r="G837" s="4">
        <v>1.6203703853534535E-4</v>
      </c>
      <c r="H837" s="13" t="str" cm="1">
        <f t="array" ref="H837">IF(AND(E837&lt;&gt;"",OR(D837="완충",D837="충전중"),D836="운행"),A837-IFERROR(INDEX(A$2:A836,MAX((E$2:E836=E837)*((D$2:D836="완충")+(D$2:D836="충전중"))*(ROW(E$2:E836)))-1),INDEX(A$2:A836,MATCH(E837,E$2:E836,0))),"")</f>
        <v/>
      </c>
    </row>
    <row r="838" spans="1:8" x14ac:dyDescent="0.3">
      <c r="A838" s="11">
        <v>45898.386886574073</v>
      </c>
      <c r="B838" s="3">
        <f t="shared" si="38"/>
        <v>8</v>
      </c>
      <c r="C838" s="12">
        <f t="shared" si="39"/>
        <v>45898</v>
      </c>
      <c r="D838" s="3" t="s">
        <v>8</v>
      </c>
      <c r="E838" s="3" t="s">
        <v>13</v>
      </c>
      <c r="F838" s="3">
        <v>90</v>
      </c>
      <c r="G838" s="4">
        <v>0</v>
      </c>
      <c r="H838" s="13" t="str" cm="1">
        <f t="array" ref="H838">IF(AND(E838&lt;&gt;"",OR(D838="완충",D838="충전중"),D837="운행"),A838-IFERROR(INDEX(A$2:A837,MAX((E$2:E837=E838)*((D$2:D837="완충")+(D$2:D837="충전중"))*(ROW(E$2:E837)))-1),INDEX(A$2:A837,MATCH(E838,E$2:E837,0))),"")</f>
        <v/>
      </c>
    </row>
    <row r="839" spans="1:8" x14ac:dyDescent="0.3">
      <c r="A839" s="11">
        <v>45898.400613425925</v>
      </c>
      <c r="B839" s="3">
        <f t="shared" si="38"/>
        <v>8</v>
      </c>
      <c r="C839" s="12">
        <f t="shared" si="39"/>
        <v>45898</v>
      </c>
      <c r="D839" s="3" t="s">
        <v>8</v>
      </c>
      <c r="E839" s="3" t="s">
        <v>13</v>
      </c>
      <c r="F839" s="3">
        <v>90</v>
      </c>
      <c r="G839" s="4">
        <v>1.6203703853534535E-4</v>
      </c>
      <c r="H839" s="13" t="str" cm="1">
        <f t="array" ref="H839">IF(AND(E839&lt;&gt;"",OR(D839="완충",D839="충전중"),D838="운행"),A839-IFERROR(INDEX(A$2:A838,MAX((E$2:E838=E839)*((D$2:D838="완충")+(D$2:D838="충전중"))*(ROW(E$2:E838)))-1),INDEX(A$2:A838,MATCH(E839,E$2:E838,0))),"")</f>
        <v/>
      </c>
    </row>
    <row r="840" spans="1:8" x14ac:dyDescent="0.3">
      <c r="A840" s="11">
        <v>45898.400775462964</v>
      </c>
      <c r="B840" s="3">
        <f t="shared" si="38"/>
        <v>8</v>
      </c>
      <c r="C840" s="12">
        <f t="shared" si="39"/>
        <v>45898</v>
      </c>
      <c r="D840" s="3" t="s">
        <v>8</v>
      </c>
      <c r="E840" s="3" t="s">
        <v>13</v>
      </c>
      <c r="F840" s="3">
        <v>90</v>
      </c>
      <c r="G840" s="4">
        <v>6.7824074067175388E-3</v>
      </c>
      <c r="H840" s="13" t="str" cm="1">
        <f t="array" ref="H840">IF(AND(E840&lt;&gt;"",OR(D840="완충",D840="충전중"),D839="운행"),A840-IFERROR(INDEX(A$2:A839,MAX((E$2:E839=E840)*((D$2:D839="완충")+(D$2:D839="충전중"))*(ROW(E$2:E839)))-1),INDEX(A$2:A839,MATCH(E840,E$2:E839,0))),"")</f>
        <v/>
      </c>
    </row>
    <row r="841" spans="1:8" x14ac:dyDescent="0.3">
      <c r="A841" s="11">
        <v>45898.407557870371</v>
      </c>
      <c r="B841" s="3">
        <f t="shared" si="38"/>
        <v>8</v>
      </c>
      <c r="C841" s="12">
        <f t="shared" si="39"/>
        <v>45898</v>
      </c>
      <c r="D841" s="3" t="s">
        <v>8</v>
      </c>
      <c r="E841" s="3" t="s">
        <v>13</v>
      </c>
      <c r="F841" s="3">
        <v>90</v>
      </c>
      <c r="G841" s="4">
        <v>7.025462960882578E-3</v>
      </c>
      <c r="H841" s="13" t="str" cm="1">
        <f t="array" ref="H841">IF(AND(E841&lt;&gt;"",OR(D841="완충",D841="충전중"),D840="운행"),A841-IFERROR(INDEX(A$2:A840,MAX((E$2:E840=E841)*((D$2:D840="완충")+(D$2:D840="충전중"))*(ROW(E$2:E840)))-1),INDEX(A$2:A840,MATCH(E841,E$2:E840,0))),"")</f>
        <v/>
      </c>
    </row>
    <row r="842" spans="1:8" x14ac:dyDescent="0.3">
      <c r="A842" s="11">
        <v>45898.414583333331</v>
      </c>
      <c r="B842" s="3">
        <f t="shared" si="38"/>
        <v>8</v>
      </c>
      <c r="C842" s="12">
        <f t="shared" si="39"/>
        <v>45898</v>
      </c>
      <c r="D842" s="3" t="s">
        <v>8</v>
      </c>
      <c r="E842" s="3" t="s">
        <v>13</v>
      </c>
      <c r="F842" s="3">
        <v>90</v>
      </c>
      <c r="G842" s="4">
        <v>6.8634259296231903E-3</v>
      </c>
      <c r="H842" s="13" t="str" cm="1">
        <f t="array" ref="H842">IF(AND(E842&lt;&gt;"",OR(D842="완충",D842="충전중"),D841="운행"),A842-IFERROR(INDEX(A$2:A841,MAX((E$2:E841=E842)*((D$2:D841="완충")+(D$2:D841="충전중"))*(ROW(E$2:E841)))-1),INDEX(A$2:A841,MATCH(E842,E$2:E841,0))),"")</f>
        <v/>
      </c>
    </row>
    <row r="843" spans="1:8" x14ac:dyDescent="0.3">
      <c r="A843" s="11">
        <v>45898.421446759261</v>
      </c>
      <c r="B843" s="3">
        <f t="shared" si="38"/>
        <v>8</v>
      </c>
      <c r="C843" s="12">
        <f t="shared" si="39"/>
        <v>45898</v>
      </c>
      <c r="D843" s="3" t="s">
        <v>8</v>
      </c>
      <c r="E843" s="3" t="s">
        <v>13</v>
      </c>
      <c r="F843" s="3">
        <v>90</v>
      </c>
      <c r="G843" s="4">
        <v>0</v>
      </c>
      <c r="H843" s="13" t="str" cm="1">
        <f t="array" ref="H843">IF(AND(E843&lt;&gt;"",OR(D843="완충",D843="충전중"),D842="운행"),A843-IFERROR(INDEX(A$2:A842,MAX((E$2:E842=E843)*((D$2:D842="완충")+(D$2:D842="충전중"))*(ROW(E$2:E842)))-1),INDEX(A$2:A842,MATCH(E843,E$2:E842,0))),"")</f>
        <v/>
      </c>
    </row>
    <row r="844" spans="1:8" x14ac:dyDescent="0.3">
      <c r="A844" s="11">
        <v>45898.435335648152</v>
      </c>
      <c r="B844" s="3">
        <f t="shared" si="38"/>
        <v>8</v>
      </c>
      <c r="C844" s="12">
        <f t="shared" si="39"/>
        <v>45898</v>
      </c>
      <c r="D844" s="3" t="s">
        <v>8</v>
      </c>
      <c r="E844" s="3" t="s">
        <v>13</v>
      </c>
      <c r="F844" s="3">
        <v>90</v>
      </c>
      <c r="G844" s="4">
        <v>1.6203703125938773E-4</v>
      </c>
      <c r="H844" s="13" t="str" cm="1">
        <f t="array" ref="H844">IF(AND(E844&lt;&gt;"",OR(D844="완충",D844="충전중"),D843="운행"),A844-IFERROR(INDEX(A$2:A843,MAX((E$2:E843=E844)*((D$2:D843="완충")+(D$2:D843="충전중"))*(ROW(E$2:E843)))-1),INDEX(A$2:A843,MATCH(E844,E$2:E843,0))),"")</f>
        <v/>
      </c>
    </row>
    <row r="845" spans="1:8" x14ac:dyDescent="0.3">
      <c r="A845" s="11">
        <v>45898.435497685183</v>
      </c>
      <c r="B845" s="3">
        <f t="shared" si="38"/>
        <v>8</v>
      </c>
      <c r="C845" s="12">
        <f t="shared" si="39"/>
        <v>45898</v>
      </c>
      <c r="D845" s="3" t="s">
        <v>8</v>
      </c>
      <c r="E845" s="3" t="s">
        <v>13</v>
      </c>
      <c r="F845" s="3">
        <v>90</v>
      </c>
      <c r="G845" s="4">
        <v>6.7824074067175388E-3</v>
      </c>
      <c r="H845" s="13" t="str" cm="1">
        <f t="array" ref="H845">IF(AND(E845&lt;&gt;"",OR(D845="완충",D845="충전중"),D844="운행"),A845-IFERROR(INDEX(A$2:A844,MAX((E$2:E844=E845)*((D$2:D844="완충")+(D$2:D844="충전중"))*(ROW(E$2:E844)))-1),INDEX(A$2:A844,MATCH(E845,E$2:E844,0))),"")</f>
        <v/>
      </c>
    </row>
    <row r="846" spans="1:8" x14ac:dyDescent="0.3">
      <c r="A846" s="11">
        <v>45898.442280092589</v>
      </c>
      <c r="B846" s="3">
        <f t="shared" si="38"/>
        <v>8</v>
      </c>
      <c r="C846" s="12">
        <f t="shared" si="39"/>
        <v>45898</v>
      </c>
      <c r="D846" s="3" t="s">
        <v>8</v>
      </c>
      <c r="E846" s="3" t="s">
        <v>13</v>
      </c>
      <c r="F846" s="3">
        <v>90</v>
      </c>
      <c r="G846" s="4">
        <v>6.9444444452528842E-3</v>
      </c>
      <c r="H846" s="13" t="str" cm="1">
        <f t="array" ref="H846">IF(AND(E846&lt;&gt;"",OR(D846="완충",D846="충전중"),D845="운행"),A846-IFERROR(INDEX(A$2:A845,MAX((E$2:E845=E846)*((D$2:D845="완충")+(D$2:D845="충전중"))*(ROW(E$2:E845)))-1),INDEX(A$2:A845,MATCH(E846,E$2:E845,0))),"")</f>
        <v/>
      </c>
    </row>
    <row r="847" spans="1:8" x14ac:dyDescent="0.3">
      <c r="A847" s="11">
        <v>45898.449224537035</v>
      </c>
      <c r="B847" s="3">
        <f t="shared" si="38"/>
        <v>8</v>
      </c>
      <c r="C847" s="12">
        <f t="shared" si="39"/>
        <v>45898</v>
      </c>
      <c r="D847" s="3" t="s">
        <v>8</v>
      </c>
      <c r="E847" s="3" t="s">
        <v>13</v>
      </c>
      <c r="F847" s="3">
        <v>90</v>
      </c>
      <c r="G847" s="4">
        <v>6.9444444452528842E-3</v>
      </c>
      <c r="H847" s="13" t="str" cm="1">
        <f t="array" ref="H847">IF(AND(E847&lt;&gt;"",OR(D847="완충",D847="충전중"),D846="운행"),A847-IFERROR(INDEX(A$2:A846,MAX((E$2:E846=E847)*((D$2:D846="완충")+(D$2:D846="충전중"))*(ROW(E$2:E846)))-1),INDEX(A$2:A846,MATCH(E847,E$2:E846,0))),"")</f>
        <v/>
      </c>
    </row>
    <row r="848" spans="1:8" x14ac:dyDescent="0.3">
      <c r="A848" s="11">
        <v>45898.45616898148</v>
      </c>
      <c r="B848" s="3">
        <f t="shared" si="38"/>
        <v>8</v>
      </c>
      <c r="C848" s="12">
        <f t="shared" si="39"/>
        <v>45898</v>
      </c>
      <c r="D848" s="3" t="s">
        <v>8</v>
      </c>
      <c r="E848" s="3" t="s">
        <v>13</v>
      </c>
      <c r="F848" s="3">
        <v>90</v>
      </c>
      <c r="G848" s="4">
        <v>6.9444444452528842E-3</v>
      </c>
      <c r="H848" s="13" t="str" cm="1">
        <f t="array" ref="H848">IF(AND(E848&lt;&gt;"",OR(D848="완충",D848="충전중"),D847="운행"),A848-IFERROR(INDEX(A$2:A847,MAX((E$2:E847=E848)*((D$2:D847="완충")+(D$2:D847="충전중"))*(ROW(E$2:E847)))-1),INDEX(A$2:A847,MATCH(E848,E$2:E847,0))),"")</f>
        <v/>
      </c>
    </row>
    <row r="849" spans="1:8" x14ac:dyDescent="0.3">
      <c r="A849" s="11">
        <v>45898.463113425925</v>
      </c>
      <c r="B849" s="3">
        <f t="shared" si="38"/>
        <v>8</v>
      </c>
      <c r="C849" s="12">
        <f t="shared" si="39"/>
        <v>45898</v>
      </c>
      <c r="D849" s="3" t="s">
        <v>8</v>
      </c>
      <c r="E849" s="3" t="s">
        <v>13</v>
      </c>
      <c r="F849" s="3">
        <v>90</v>
      </c>
      <c r="G849" s="4">
        <v>0</v>
      </c>
      <c r="H849" s="13" t="str" cm="1">
        <f t="array" ref="H849">IF(AND(E849&lt;&gt;"",OR(D849="완충",D849="충전중"),D848="운행"),A849-IFERROR(INDEX(A$2:A848,MAX((E$2:E848=E849)*((D$2:D848="완충")+(D$2:D848="충전중"))*(ROW(E$2:E848)))-1),INDEX(A$2:A848,MATCH(E849,E$2:E848,0))),"")</f>
        <v/>
      </c>
    </row>
    <row r="850" spans="1:8" x14ac:dyDescent="0.3">
      <c r="A850" s="11">
        <v>45898.477002314816</v>
      </c>
      <c r="B850" s="3">
        <f t="shared" si="38"/>
        <v>8</v>
      </c>
      <c r="C850" s="12">
        <f t="shared" si="39"/>
        <v>45898</v>
      </c>
      <c r="D850" s="3" t="s">
        <v>8</v>
      </c>
      <c r="E850" s="3" t="s">
        <v>13</v>
      </c>
      <c r="F850" s="3">
        <v>90</v>
      </c>
      <c r="G850" s="4">
        <v>1.6203703853534535E-4</v>
      </c>
      <c r="H850" s="13" t="str" cm="1">
        <f t="array" ref="H850">IF(AND(E850&lt;&gt;"",OR(D850="완충",D850="충전중"),D849="운행"),A850-IFERROR(INDEX(A$2:A849,MAX((E$2:E849=E850)*((D$2:D849="완충")+(D$2:D849="충전중"))*(ROW(E$2:E849)))-1),INDEX(A$2:A849,MATCH(E850,E$2:E849,0))),"")</f>
        <v/>
      </c>
    </row>
    <row r="851" spans="1:8" x14ac:dyDescent="0.3">
      <c r="A851" s="11">
        <v>45898.477164351854</v>
      </c>
      <c r="B851" s="3">
        <f t="shared" si="38"/>
        <v>8</v>
      </c>
      <c r="C851" s="12">
        <f t="shared" si="39"/>
        <v>45898</v>
      </c>
      <c r="D851" s="3" t="s">
        <v>8</v>
      </c>
      <c r="E851" s="3" t="s">
        <v>13</v>
      </c>
      <c r="F851" s="3">
        <v>90</v>
      </c>
      <c r="G851" s="4">
        <v>6.7824074067175388E-3</v>
      </c>
      <c r="H851" s="13" t="str" cm="1">
        <f t="array" ref="H851">IF(AND(E851&lt;&gt;"",OR(D851="완충",D851="충전중"),D850="운행"),A851-IFERROR(INDEX(A$2:A850,MAX((E$2:E850=E851)*((D$2:D850="완충")+(D$2:D850="충전중"))*(ROW(E$2:E850)))-1),INDEX(A$2:A850,MATCH(E851,E$2:E850,0))),"")</f>
        <v/>
      </c>
    </row>
    <row r="852" spans="1:8" x14ac:dyDescent="0.3">
      <c r="A852" s="11">
        <v>45898.483946759261</v>
      </c>
      <c r="B852" s="3">
        <f t="shared" si="38"/>
        <v>8</v>
      </c>
      <c r="C852" s="12">
        <f t="shared" si="39"/>
        <v>45898</v>
      </c>
      <c r="D852" s="3" t="s">
        <v>8</v>
      </c>
      <c r="E852" s="3" t="s">
        <v>13</v>
      </c>
      <c r="F852" s="3">
        <v>90</v>
      </c>
      <c r="G852" s="4">
        <v>0</v>
      </c>
      <c r="H852" s="13" t="str" cm="1">
        <f t="array" ref="H852">IF(AND(E852&lt;&gt;"",OR(D852="완충",D852="충전중"),D851="운행"),A852-IFERROR(INDEX(A$2:A851,MAX((E$2:E851=E852)*((D$2:D851="완충")+(D$2:D851="충전중"))*(ROW(E$2:E851)))-1),INDEX(A$2:A851,MATCH(E852,E$2:E851,0))),"")</f>
        <v/>
      </c>
    </row>
    <row r="853" spans="1:8" x14ac:dyDescent="0.3">
      <c r="A853" s="11">
        <v>45898.497835648152</v>
      </c>
      <c r="B853" s="3">
        <f t="shared" si="38"/>
        <v>8</v>
      </c>
      <c r="C853" s="12">
        <f t="shared" si="39"/>
        <v>45898</v>
      </c>
      <c r="D853" s="3" t="s">
        <v>8</v>
      </c>
      <c r="E853" s="3" t="s">
        <v>13</v>
      </c>
      <c r="F853" s="3">
        <v>90</v>
      </c>
      <c r="G853" s="4">
        <v>1.6203703125938773E-4</v>
      </c>
      <c r="H853" s="13" t="str" cm="1">
        <f t="array" ref="H853">IF(AND(E853&lt;&gt;"",OR(D853="완충",D853="충전중"),D852="운행"),A853-IFERROR(INDEX(A$2:A852,MAX((E$2:E852=E853)*((D$2:D852="완충")+(D$2:D852="충전중"))*(ROW(E$2:E852)))-1),INDEX(A$2:A852,MATCH(E853,E$2:E852,0))),"")</f>
        <v/>
      </c>
    </row>
    <row r="854" spans="1:8" x14ac:dyDescent="0.3">
      <c r="A854" s="11">
        <v>45898.497997685183</v>
      </c>
      <c r="B854" s="3">
        <f t="shared" si="38"/>
        <v>8</v>
      </c>
      <c r="C854" s="12">
        <f t="shared" si="39"/>
        <v>45898</v>
      </c>
      <c r="D854" s="3" t="s">
        <v>8</v>
      </c>
      <c r="E854" s="3" t="s">
        <v>13</v>
      </c>
      <c r="F854" s="3">
        <v>90</v>
      </c>
      <c r="G854" s="4">
        <v>6.8634259296231903E-3</v>
      </c>
      <c r="H854" s="13" t="str" cm="1">
        <f t="array" ref="H854">IF(AND(E854&lt;&gt;"",OR(D854="완충",D854="충전중"),D853="운행"),A854-IFERROR(INDEX(A$2:A853,MAX((E$2:E853=E854)*((D$2:D853="완충")+(D$2:D853="충전중"))*(ROW(E$2:E853)))-1),INDEX(A$2:A853,MATCH(E854,E$2:E853,0))),"")</f>
        <v/>
      </c>
    </row>
    <row r="855" spans="1:8" x14ac:dyDescent="0.3">
      <c r="A855" s="11">
        <v>45898.504861111112</v>
      </c>
      <c r="B855" s="3">
        <f t="shared" si="38"/>
        <v>8</v>
      </c>
      <c r="C855" s="12">
        <f t="shared" si="39"/>
        <v>45898</v>
      </c>
      <c r="D855" s="3" t="s">
        <v>8</v>
      </c>
      <c r="E855" s="3" t="s">
        <v>13</v>
      </c>
      <c r="F855" s="3">
        <v>90</v>
      </c>
      <c r="G855" s="4">
        <v>6.8634259223472327E-3</v>
      </c>
      <c r="H855" s="13" t="str" cm="1">
        <f t="array" ref="H855">IF(AND(E855&lt;&gt;"",OR(D855="완충",D855="충전중"),D854="운행"),A855-IFERROR(INDEX(A$2:A854,MAX((E$2:E854=E855)*((D$2:D854="완충")+(D$2:D854="충전중"))*(ROW(E$2:E854)))-1),INDEX(A$2:A854,MATCH(E855,E$2:E854,0))),"")</f>
        <v/>
      </c>
    </row>
    <row r="856" spans="1:8" x14ac:dyDescent="0.3">
      <c r="A856" s="11">
        <v>45898.511724537035</v>
      </c>
      <c r="B856" s="3">
        <f t="shared" si="38"/>
        <v>8</v>
      </c>
      <c r="C856" s="12">
        <f t="shared" si="39"/>
        <v>45898</v>
      </c>
      <c r="D856" s="3" t="s">
        <v>8</v>
      </c>
      <c r="E856" s="3" t="s">
        <v>13</v>
      </c>
      <c r="F856" s="3">
        <v>90</v>
      </c>
      <c r="G856" s="4">
        <v>7.0254629681585357E-3</v>
      </c>
      <c r="H856" s="13" t="str" cm="1">
        <f t="array" ref="H856">IF(AND(E856&lt;&gt;"",OR(D856="완충",D856="충전중"),D855="운행"),A856-IFERROR(INDEX(A$2:A855,MAX((E$2:E855=E856)*((D$2:D855="완충")+(D$2:D855="충전중"))*(ROW(E$2:E855)))-1),INDEX(A$2:A855,MATCH(E856,E$2:E855,0))),"")</f>
        <v/>
      </c>
    </row>
    <row r="857" spans="1:8" x14ac:dyDescent="0.3">
      <c r="A857" s="11">
        <v>45898.518750000003</v>
      </c>
      <c r="B857" s="3">
        <f t="shared" si="38"/>
        <v>8</v>
      </c>
      <c r="C857" s="12">
        <f t="shared" si="39"/>
        <v>45898</v>
      </c>
      <c r="D857" s="3" t="s">
        <v>8</v>
      </c>
      <c r="E857" s="3" t="s">
        <v>13</v>
      </c>
      <c r="F857" s="3">
        <v>90</v>
      </c>
      <c r="G857" s="4">
        <v>6.8634259223472327E-3</v>
      </c>
      <c r="H857" s="13" t="str" cm="1">
        <f t="array" ref="H857">IF(AND(E857&lt;&gt;"",OR(D857="완충",D857="충전중"),D856="운행"),A857-IFERROR(INDEX(A$2:A856,MAX((E$2:E856=E857)*((D$2:D856="완충")+(D$2:D856="충전중"))*(ROW(E$2:E856)))-1),INDEX(A$2:A856,MATCH(E857,E$2:E856,0))),"")</f>
        <v/>
      </c>
    </row>
    <row r="858" spans="1:8" x14ac:dyDescent="0.3">
      <c r="A858" s="11">
        <v>45898.525613425925</v>
      </c>
      <c r="B858" s="3">
        <f t="shared" si="38"/>
        <v>8</v>
      </c>
      <c r="C858" s="12">
        <f t="shared" si="39"/>
        <v>45898</v>
      </c>
      <c r="D858" s="3" t="s">
        <v>8</v>
      </c>
      <c r="E858" s="3" t="s">
        <v>13</v>
      </c>
      <c r="F858" s="3">
        <v>90</v>
      </c>
      <c r="G858" s="4">
        <v>0</v>
      </c>
      <c r="H858" s="13" t="str" cm="1">
        <f t="array" ref="H858">IF(AND(E858&lt;&gt;"",OR(D858="완충",D858="충전중"),D857="운행"),A858-IFERROR(INDEX(A$2:A857,MAX((E$2:E857=E858)*((D$2:D857="완충")+(D$2:D857="충전중"))*(ROW(E$2:E857)))-1),INDEX(A$2:A857,MATCH(E858,E$2:E857,0))),"")</f>
        <v/>
      </c>
    </row>
    <row r="859" spans="1:8" x14ac:dyDescent="0.3">
      <c r="A859" s="11">
        <v>45898.539502314816</v>
      </c>
      <c r="B859" s="3">
        <f t="shared" si="38"/>
        <v>8</v>
      </c>
      <c r="C859" s="12">
        <f t="shared" si="39"/>
        <v>45898</v>
      </c>
      <c r="D859" s="3" t="s">
        <v>8</v>
      </c>
      <c r="E859" s="3" t="s">
        <v>13</v>
      </c>
      <c r="F859" s="3">
        <v>90</v>
      </c>
      <c r="G859" s="4">
        <v>1.6203703853534535E-4</v>
      </c>
      <c r="H859" s="13" t="str" cm="1">
        <f t="array" ref="H859">IF(AND(E859&lt;&gt;"",OR(D859="완충",D859="충전중"),D858="운행"),A859-IFERROR(INDEX(A$2:A858,MAX((E$2:E858=E859)*((D$2:D858="완충")+(D$2:D858="충전중"))*(ROW(E$2:E858)))-1),INDEX(A$2:A858,MATCH(E859,E$2:E858,0))),"")</f>
        <v/>
      </c>
    </row>
    <row r="860" spans="1:8" x14ac:dyDescent="0.3">
      <c r="A860" s="11">
        <v>45898.539664351854</v>
      </c>
      <c r="B860" s="3">
        <f t="shared" si="38"/>
        <v>8</v>
      </c>
      <c r="C860" s="12">
        <f t="shared" si="39"/>
        <v>45898</v>
      </c>
      <c r="D860" s="3" t="s">
        <v>8</v>
      </c>
      <c r="E860" s="3" t="s">
        <v>13</v>
      </c>
      <c r="F860" s="3">
        <v>90</v>
      </c>
      <c r="G860" s="4">
        <v>6.7824074067175388E-3</v>
      </c>
      <c r="H860" s="13" t="str" cm="1">
        <f t="array" ref="H860">IF(AND(E860&lt;&gt;"",OR(D860="완충",D860="충전중"),D859="운행"),A860-IFERROR(INDEX(A$2:A859,MAX((E$2:E859=E860)*((D$2:D859="완충")+(D$2:D859="충전중"))*(ROW(E$2:E859)))-1),INDEX(A$2:A859,MATCH(E860,E$2:E859,0))),"")</f>
        <v/>
      </c>
    </row>
    <row r="861" spans="1:8" x14ac:dyDescent="0.3">
      <c r="A861" s="11">
        <v>45898.546446759261</v>
      </c>
      <c r="B861" s="3">
        <f t="shared" si="38"/>
        <v>8</v>
      </c>
      <c r="C861" s="12">
        <f t="shared" si="39"/>
        <v>45898</v>
      </c>
      <c r="D861" s="3" t="s">
        <v>8</v>
      </c>
      <c r="E861" s="3" t="s">
        <v>13</v>
      </c>
      <c r="F861" s="3">
        <v>90</v>
      </c>
      <c r="G861" s="4">
        <v>6.9444444452528842E-3</v>
      </c>
      <c r="H861" s="13" t="str" cm="1">
        <f t="array" ref="H861">IF(AND(E861&lt;&gt;"",OR(D861="완충",D861="충전중"),D860="운행"),A861-IFERROR(INDEX(A$2:A860,MAX((E$2:E860=E861)*((D$2:D860="완충")+(D$2:D860="충전중"))*(ROW(E$2:E860)))-1),INDEX(A$2:A860,MATCH(E861,E$2:E860,0))),"")</f>
        <v/>
      </c>
    </row>
    <row r="862" spans="1:8" x14ac:dyDescent="0.3">
      <c r="A862" s="11">
        <v>45898.553391203706</v>
      </c>
      <c r="B862" s="3">
        <f t="shared" si="38"/>
        <v>8</v>
      </c>
      <c r="C862" s="12">
        <f t="shared" si="39"/>
        <v>45898</v>
      </c>
      <c r="D862" s="3" t="s">
        <v>8</v>
      </c>
      <c r="E862" s="3" t="s">
        <v>13</v>
      </c>
      <c r="F862" s="3">
        <v>90</v>
      </c>
      <c r="G862" s="4">
        <v>6.9444444452528842E-3</v>
      </c>
      <c r="H862" s="13" t="str" cm="1">
        <f t="array" ref="H862">IF(AND(E862&lt;&gt;"",OR(D862="완충",D862="충전중"),D861="운행"),A862-IFERROR(INDEX(A$2:A861,MAX((E$2:E861=E862)*((D$2:D861="완충")+(D$2:D861="충전중"))*(ROW(E$2:E861)))-1),INDEX(A$2:A861,MATCH(E862,E$2:E861,0))),"")</f>
        <v/>
      </c>
    </row>
    <row r="863" spans="1:8" x14ac:dyDescent="0.3">
      <c r="A863" s="11">
        <v>45898.560335648152</v>
      </c>
      <c r="B863" s="3">
        <f t="shared" si="38"/>
        <v>8</v>
      </c>
      <c r="C863" s="12">
        <f t="shared" si="39"/>
        <v>45898</v>
      </c>
      <c r="D863" s="3" t="s">
        <v>8</v>
      </c>
      <c r="E863" s="3" t="s">
        <v>13</v>
      </c>
      <c r="F863" s="3">
        <v>90</v>
      </c>
      <c r="G863" s="4">
        <v>0</v>
      </c>
      <c r="H863" s="13" t="str" cm="1">
        <f t="array" ref="H863">IF(AND(E863&lt;&gt;"",OR(D863="완충",D863="충전중"),D862="운행"),A863-IFERROR(INDEX(A$2:A862,MAX((E$2:E862=E863)*((D$2:D862="완충")+(D$2:D862="충전중"))*(ROW(E$2:E862)))-1),INDEX(A$2:A862,MATCH(E863,E$2:E862,0))),"")</f>
        <v/>
      </c>
    </row>
    <row r="864" spans="1:8" x14ac:dyDescent="0.3">
      <c r="A864" s="11">
        <v>45898.569027777776</v>
      </c>
      <c r="B864" s="3">
        <f t="shared" si="38"/>
        <v>8</v>
      </c>
      <c r="C864" s="12">
        <f t="shared" si="39"/>
        <v>45898</v>
      </c>
      <c r="D864" s="3" t="s">
        <v>8</v>
      </c>
      <c r="E864" s="3" t="s">
        <v>13</v>
      </c>
      <c r="F864" s="3">
        <v>90</v>
      </c>
      <c r="G864" s="4">
        <v>1.6203703853534535E-4</v>
      </c>
      <c r="H864" s="13" t="str" cm="1">
        <f t="array" ref="H864">IF(AND(E864&lt;&gt;"",OR(D864="완충",D864="충전중"),D863="운행"),A864-IFERROR(INDEX(A$2:A863,MAX((E$2:E863=E864)*((D$2:D863="완충")+(D$2:D863="충전중"))*(ROW(E$2:E863)))-1),INDEX(A$2:A863,MATCH(E864,E$2:E863,0))),"")</f>
        <v/>
      </c>
    </row>
    <row r="865" spans="1:8" x14ac:dyDescent="0.3">
      <c r="A865" s="11">
        <v>45898.569189814814</v>
      </c>
      <c r="B865" s="3">
        <f t="shared" si="38"/>
        <v>8</v>
      </c>
      <c r="C865" s="12">
        <f t="shared" si="39"/>
        <v>45898</v>
      </c>
      <c r="D865" s="3" t="s">
        <v>8</v>
      </c>
      <c r="E865" s="3" t="s">
        <v>13</v>
      </c>
      <c r="F865" s="3">
        <v>90</v>
      </c>
      <c r="G865" s="4">
        <v>2.3263888870133087E-3</v>
      </c>
      <c r="H865" s="13" t="str" cm="1">
        <f t="array" ref="H865">IF(AND(E865&lt;&gt;"",OR(D865="완충",D865="충전중"),D864="운행"),A865-IFERROR(INDEX(A$2:A864,MAX((E$2:E864=E865)*((D$2:D864="완충")+(D$2:D864="충전중"))*(ROW(E$2:E864)))-1),INDEX(A$2:A864,MATCH(E865,E$2:E864,0))),"")</f>
        <v/>
      </c>
    </row>
    <row r="866" spans="1:8" x14ac:dyDescent="0.3">
      <c r="A866" s="11">
        <v>45898.571516203701</v>
      </c>
      <c r="B866" s="3">
        <f t="shared" si="38"/>
        <v>8</v>
      </c>
      <c r="C866" s="12">
        <f t="shared" si="39"/>
        <v>45898</v>
      </c>
      <c r="D866" s="3" t="s">
        <v>7</v>
      </c>
      <c r="E866" s="3" t="s">
        <v>13</v>
      </c>
      <c r="F866" s="3">
        <v>90</v>
      </c>
      <c r="G866" s="4">
        <v>6.1921296291984618E-3</v>
      </c>
      <c r="H866" s="13" t="str" cm="1">
        <f t="array" ref="H866">IF(AND(E866&lt;&gt;"",OR(D866="완충",D866="충전중"),D865="운행"),A866-IFERROR(INDEX(A$2:A865,MAX((E$2:E865=E866)*((D$2:D865="완충")+(D$2:D865="충전중"))*(ROW(E$2:E865)))-1),INDEX(A$2:A865,MATCH(E866,E$2:E865,0))),"")</f>
        <v/>
      </c>
    </row>
    <row r="867" spans="1:8" x14ac:dyDescent="0.3">
      <c r="A867" s="11">
        <v>45898.577708333331</v>
      </c>
      <c r="B867" s="3">
        <f t="shared" si="38"/>
        <v>8</v>
      </c>
      <c r="C867" s="12">
        <f t="shared" si="39"/>
        <v>45898</v>
      </c>
      <c r="D867" s="3" t="s">
        <v>7</v>
      </c>
      <c r="E867" s="3" t="s">
        <v>13</v>
      </c>
      <c r="F867" s="3">
        <v>90</v>
      </c>
      <c r="G867" s="4">
        <v>0</v>
      </c>
      <c r="H867" s="13" t="str" cm="1">
        <f t="array" ref="H867">IF(AND(E867&lt;&gt;"",OR(D867="완충",D867="충전중"),D866="운행"),A867-IFERROR(INDEX(A$2:A866,MAX((E$2:E866=E867)*((D$2:D866="완충")+(D$2:D866="충전중"))*(ROW(E$2:E866)))-1),INDEX(A$2:A866,MATCH(E867,E$2:E866,0))),"")</f>
        <v/>
      </c>
    </row>
    <row r="868" spans="1:8" x14ac:dyDescent="0.3">
      <c r="A868" s="11">
        <v>45898.591597222221</v>
      </c>
      <c r="B868" s="3">
        <f t="shared" si="38"/>
        <v>8</v>
      </c>
      <c r="C868" s="12">
        <f t="shared" si="39"/>
        <v>45898</v>
      </c>
      <c r="D868" s="3" t="s">
        <v>7</v>
      </c>
      <c r="E868" s="3" t="s">
        <v>13</v>
      </c>
      <c r="F868" s="3">
        <v>90</v>
      </c>
      <c r="G868" s="4">
        <v>1.6203703853534535E-4</v>
      </c>
      <c r="H868" s="13" t="str" cm="1">
        <f t="array" ref="H868">IF(AND(E868&lt;&gt;"",OR(D868="완충",D868="충전중"),D867="운행"),A868-IFERROR(INDEX(A$2:A867,MAX((E$2:E867=E868)*((D$2:D867="완충")+(D$2:D867="충전중"))*(ROW(E$2:E867)))-1),INDEX(A$2:A867,MATCH(E868,E$2:E867,0))),"")</f>
        <v/>
      </c>
    </row>
    <row r="869" spans="1:8" x14ac:dyDescent="0.3">
      <c r="A869" s="11">
        <v>45898.59175925926</v>
      </c>
      <c r="B869" s="3">
        <f t="shared" si="38"/>
        <v>8</v>
      </c>
      <c r="C869" s="12">
        <f t="shared" si="39"/>
        <v>45898</v>
      </c>
      <c r="D869" s="3" t="s">
        <v>7</v>
      </c>
      <c r="E869" s="3" t="s">
        <v>13</v>
      </c>
      <c r="F869" s="3">
        <v>90</v>
      </c>
      <c r="G869" s="4">
        <v>6.7824074067175388E-3</v>
      </c>
      <c r="H869" s="13" t="str" cm="1">
        <f t="array" ref="H869">IF(AND(E869&lt;&gt;"",OR(D869="완충",D869="충전중"),D868="운행"),A869-IFERROR(INDEX(A$2:A868,MAX((E$2:E868=E869)*((D$2:D868="완충")+(D$2:D868="충전중"))*(ROW(E$2:E868)))-1),INDEX(A$2:A868,MATCH(E869,E$2:E868,0))),"")</f>
        <v/>
      </c>
    </row>
    <row r="870" spans="1:8" x14ac:dyDescent="0.3">
      <c r="A870" s="11">
        <v>45898.598541666666</v>
      </c>
      <c r="B870" s="3">
        <f t="shared" si="38"/>
        <v>8</v>
      </c>
      <c r="C870" s="12">
        <f t="shared" si="39"/>
        <v>45898</v>
      </c>
      <c r="D870" s="3" t="s">
        <v>7</v>
      </c>
      <c r="E870" s="3" t="s">
        <v>13</v>
      </c>
      <c r="F870" s="3">
        <v>90</v>
      </c>
      <c r="G870" s="4">
        <v>6.9444444452528842E-3</v>
      </c>
      <c r="H870" s="13" t="str" cm="1">
        <f t="array" ref="H870">IF(AND(E870&lt;&gt;"",OR(D870="완충",D870="충전중"),D869="운행"),A870-IFERROR(INDEX(A$2:A869,MAX((E$2:E869=E870)*((D$2:D869="완충")+(D$2:D869="충전중"))*(ROW(E$2:E869)))-1),INDEX(A$2:A869,MATCH(E870,E$2:E869,0))),"")</f>
        <v/>
      </c>
    </row>
    <row r="871" spans="1:8" x14ac:dyDescent="0.3">
      <c r="A871" s="11">
        <v>45898.605486111112</v>
      </c>
      <c r="B871" s="3">
        <f t="shared" si="38"/>
        <v>8</v>
      </c>
      <c r="C871" s="12">
        <f t="shared" si="39"/>
        <v>45898</v>
      </c>
      <c r="D871" s="3" t="s">
        <v>7</v>
      </c>
      <c r="E871" s="3" t="s">
        <v>13</v>
      </c>
      <c r="F871" s="3">
        <v>90</v>
      </c>
      <c r="G871" s="4">
        <v>6.9444444452528842E-3</v>
      </c>
      <c r="H871" s="13" t="str" cm="1">
        <f t="array" ref="H871">IF(AND(E871&lt;&gt;"",OR(D871="완충",D871="충전중"),D870="운행"),A871-IFERROR(INDEX(A$2:A870,MAX((E$2:E870=E871)*((D$2:D870="완충")+(D$2:D870="충전중"))*(ROW(E$2:E870)))-1),INDEX(A$2:A870,MATCH(E871,E$2:E870,0))),"")</f>
        <v/>
      </c>
    </row>
    <row r="872" spans="1:8" x14ac:dyDescent="0.3">
      <c r="A872" s="11">
        <v>45898.612430555557</v>
      </c>
      <c r="B872" s="3">
        <f t="shared" si="38"/>
        <v>8</v>
      </c>
      <c r="C872" s="12">
        <f t="shared" si="39"/>
        <v>45898</v>
      </c>
      <c r="D872" s="3" t="s">
        <v>7</v>
      </c>
      <c r="E872" s="3" t="s">
        <v>13</v>
      </c>
      <c r="F872" s="3">
        <v>90</v>
      </c>
      <c r="G872" s="4">
        <v>0</v>
      </c>
      <c r="H872" s="13" t="str" cm="1">
        <f t="array" ref="H872">IF(AND(E872&lt;&gt;"",OR(D872="완충",D872="충전중"),D871="운행"),A872-IFERROR(INDEX(A$2:A871,MAX((E$2:E871=E872)*((D$2:D871="완충")+(D$2:D871="충전중"))*(ROW(E$2:E871)))-1),INDEX(A$2:A871,MATCH(E872,E$2:E871,0))),"")</f>
        <v/>
      </c>
    </row>
    <row r="873" spans="1:8" x14ac:dyDescent="0.3">
      <c r="A873" s="11">
        <v>45898.626319444447</v>
      </c>
      <c r="B873" s="3">
        <f t="shared" si="38"/>
        <v>8</v>
      </c>
      <c r="C873" s="12">
        <f t="shared" si="39"/>
        <v>45898</v>
      </c>
      <c r="D873" s="3" t="s">
        <v>7</v>
      </c>
      <c r="E873" s="3" t="s">
        <v>13</v>
      </c>
      <c r="F873" s="3">
        <v>90</v>
      </c>
      <c r="G873" s="4">
        <v>1.6203703125938773E-4</v>
      </c>
      <c r="H873" s="13" t="str" cm="1">
        <f t="array" ref="H873">IF(AND(E873&lt;&gt;"",OR(D873="완충",D873="충전중"),D872="운행"),A873-IFERROR(INDEX(A$2:A872,MAX((E$2:E872=E873)*((D$2:D872="완충")+(D$2:D872="충전중"))*(ROW(E$2:E872)))-1),INDEX(A$2:A872,MATCH(E873,E$2:E872,0))),"")</f>
        <v/>
      </c>
    </row>
    <row r="874" spans="1:8" x14ac:dyDescent="0.3">
      <c r="A874" s="11">
        <v>45898.626481481479</v>
      </c>
      <c r="B874" s="3">
        <f t="shared" si="38"/>
        <v>8</v>
      </c>
      <c r="C874" s="12">
        <f t="shared" si="39"/>
        <v>45898</v>
      </c>
      <c r="D874" s="3" t="s">
        <v>7</v>
      </c>
      <c r="E874" s="3" t="s">
        <v>13</v>
      </c>
      <c r="F874" s="3">
        <v>90</v>
      </c>
      <c r="G874" s="4">
        <v>6.7824074067175388E-3</v>
      </c>
      <c r="H874" s="13" t="str" cm="1">
        <f t="array" ref="H874">IF(AND(E874&lt;&gt;"",OR(D874="완충",D874="충전중"),D873="운행"),A874-IFERROR(INDEX(A$2:A873,MAX((E$2:E873=E874)*((D$2:D873="완충")+(D$2:D873="충전중"))*(ROW(E$2:E873)))-1),INDEX(A$2:A873,MATCH(E874,E$2:E873,0))),"")</f>
        <v/>
      </c>
    </row>
    <row r="875" spans="1:8" x14ac:dyDescent="0.3">
      <c r="A875" s="11">
        <v>45898.633263888885</v>
      </c>
      <c r="B875" s="3">
        <f t="shared" si="38"/>
        <v>8</v>
      </c>
      <c r="C875" s="12">
        <f t="shared" si="39"/>
        <v>45898</v>
      </c>
      <c r="D875" s="3" t="s">
        <v>7</v>
      </c>
      <c r="E875" s="3" t="s">
        <v>13</v>
      </c>
      <c r="F875" s="3">
        <v>90</v>
      </c>
      <c r="G875" s="4">
        <v>5.3009259281679988E-3</v>
      </c>
      <c r="H875" s="13" t="str" cm="1">
        <f t="array" ref="H875">IF(AND(E875&lt;&gt;"",OR(D875="완충",D875="충전중"),D874="운행"),A875-IFERROR(INDEX(A$2:A874,MAX((E$2:E874=E875)*((D$2:D874="완충")+(D$2:D874="충전중"))*(ROW(E$2:E874)))-1),INDEX(A$2:A874,MATCH(E875,E$2:E874,0))),"")</f>
        <v/>
      </c>
    </row>
    <row r="876" spans="1:8" x14ac:dyDescent="0.3">
      <c r="A876" s="11">
        <v>45898.638564814813</v>
      </c>
      <c r="B876" s="3">
        <f t="shared" si="38"/>
        <v>8</v>
      </c>
      <c r="C876" s="12">
        <f t="shared" si="39"/>
        <v>45898</v>
      </c>
      <c r="D876" s="3" t="s">
        <v>7</v>
      </c>
      <c r="E876" s="3" t="s">
        <v>13</v>
      </c>
      <c r="F876" s="3">
        <v>90</v>
      </c>
      <c r="G876" s="4">
        <v>0</v>
      </c>
      <c r="H876" s="13" t="str" cm="1">
        <f t="array" ref="H876">IF(AND(E876&lt;&gt;"",OR(D876="완충",D876="충전중"),D875="운행"),A876-IFERROR(INDEX(A$2:A875,MAX((E$2:E875=E876)*((D$2:D875="완충")+(D$2:D875="충전중"))*(ROW(E$2:E875)))-1),INDEX(A$2:A875,MATCH(E876,E$2:E875,0))),"")</f>
        <v/>
      </c>
    </row>
    <row r="877" spans="1:8" x14ac:dyDescent="0.3">
      <c r="A877" s="11">
        <v>45899.289398148147</v>
      </c>
      <c r="B877" s="3">
        <f t="shared" si="38"/>
        <v>8</v>
      </c>
      <c r="C877" s="12">
        <f t="shared" si="39"/>
        <v>45899</v>
      </c>
      <c r="D877" s="3" t="s">
        <v>7</v>
      </c>
      <c r="E877" s="3" t="s">
        <v>13</v>
      </c>
      <c r="F877" s="3">
        <v>82</v>
      </c>
      <c r="G877" s="4">
        <v>1.6203703853534535E-4</v>
      </c>
      <c r="H877" s="13" t="str" cm="1">
        <f t="array" ref="H877">IF(AND(E877&lt;&gt;"",OR(D877="완충",D877="충전중"),D876="운행"),A877-IFERROR(INDEX(A$2:A876,MAX((E$2:E876=E877)*((D$2:D876="완충")+(D$2:D876="충전중"))*(ROW(E$2:E876)))-1),INDEX(A$2:A876,MATCH(E877,E$2:E876,0))),"")</f>
        <v/>
      </c>
    </row>
    <row r="878" spans="1:8" x14ac:dyDescent="0.3">
      <c r="A878" s="11">
        <v>45899.289560185185</v>
      </c>
      <c r="B878" s="3">
        <f t="shared" si="38"/>
        <v>8</v>
      </c>
      <c r="C878" s="12">
        <f t="shared" si="39"/>
        <v>45899</v>
      </c>
      <c r="D878" s="3" t="s">
        <v>7</v>
      </c>
      <c r="E878" s="3" t="s">
        <v>13</v>
      </c>
      <c r="F878" s="3">
        <v>81</v>
      </c>
      <c r="G878" s="4">
        <v>6.8981481454102322E-3</v>
      </c>
      <c r="H878" s="13" t="str" cm="1">
        <f t="array" ref="H878">IF(AND(E878&lt;&gt;"",OR(D878="완충",D878="충전중"),D877="운행"),A878-IFERROR(INDEX(A$2:A877,MAX((E$2:E877=E878)*((D$2:D877="완충")+(D$2:D877="충전중"))*(ROW(E$2:E877)))-1),INDEX(A$2:A877,MATCH(E878,E$2:E877,0))),"")</f>
        <v/>
      </c>
    </row>
    <row r="879" spans="1:8" x14ac:dyDescent="0.3">
      <c r="A879" s="11">
        <v>45899.296458333331</v>
      </c>
      <c r="B879" s="3">
        <f t="shared" si="38"/>
        <v>8</v>
      </c>
      <c r="C879" s="12">
        <f t="shared" si="39"/>
        <v>45899</v>
      </c>
      <c r="D879" s="3" t="s">
        <v>7</v>
      </c>
      <c r="E879" s="3" t="s">
        <v>13</v>
      </c>
      <c r="F879" s="3">
        <v>81</v>
      </c>
      <c r="G879" s="4">
        <v>6.8402777833398432E-3</v>
      </c>
      <c r="H879" s="13" t="str" cm="1">
        <f t="array" ref="H879">IF(AND(E879&lt;&gt;"",OR(D879="완충",D879="충전중"),D878="운행"),A879-IFERROR(INDEX(A$2:A878,MAX((E$2:E878=E879)*((D$2:D878="완충")+(D$2:D878="충전중"))*(ROW(E$2:E878)))-1),INDEX(A$2:A878,MATCH(E879,E$2:E878,0))),"")</f>
        <v/>
      </c>
    </row>
    <row r="880" spans="1:8" x14ac:dyDescent="0.3">
      <c r="A880" s="11">
        <v>45899.303298611114</v>
      </c>
      <c r="B880" s="3">
        <f t="shared" si="38"/>
        <v>8</v>
      </c>
      <c r="C880" s="12">
        <f t="shared" si="39"/>
        <v>45899</v>
      </c>
      <c r="D880" s="3" t="s">
        <v>7</v>
      </c>
      <c r="E880" s="3" t="s">
        <v>13</v>
      </c>
      <c r="F880" s="3">
        <v>81</v>
      </c>
      <c r="G880" s="4">
        <v>2.5694444411783479E-3</v>
      </c>
      <c r="H880" s="13" t="str" cm="1">
        <f t="array" ref="H880">IF(AND(E880&lt;&gt;"",OR(D880="완충",D880="충전중"),D879="운행"),A880-IFERROR(INDEX(A$2:A879,MAX((E$2:E879=E880)*((D$2:D879="완충")+(D$2:D879="충전중"))*(ROW(E$2:E879)))-1),INDEX(A$2:A879,MATCH(E880,E$2:E879,0))),"")</f>
        <v/>
      </c>
    </row>
    <row r="881" spans="1:8" x14ac:dyDescent="0.3">
      <c r="A881" s="11">
        <v>45899.305868055555</v>
      </c>
      <c r="B881" s="3">
        <f t="shared" si="38"/>
        <v>8</v>
      </c>
      <c r="C881" s="12">
        <f t="shared" si="39"/>
        <v>45899</v>
      </c>
      <c r="D881" s="3" t="s">
        <v>7</v>
      </c>
      <c r="E881" s="3" t="s">
        <v>13</v>
      </c>
      <c r="F881" s="3">
        <v>81</v>
      </c>
      <c r="G881" s="4">
        <v>6.3541666677338071E-3</v>
      </c>
      <c r="H881" s="13" t="str" cm="1">
        <f t="array" ref="H881">IF(AND(E881&lt;&gt;"",OR(D881="완충",D881="충전중"),D880="운행"),A881-IFERROR(INDEX(A$2:A880,MAX((E$2:E880=E881)*((D$2:D880="완충")+(D$2:D880="충전중"))*(ROW(E$2:E880)))-1),INDEX(A$2:A880,MATCH(E881,E$2:E880,0))),"")</f>
        <v/>
      </c>
    </row>
    <row r="882" spans="1:8" x14ac:dyDescent="0.3">
      <c r="A882" s="11">
        <v>45899.312222222223</v>
      </c>
      <c r="B882" s="3">
        <f t="shared" si="38"/>
        <v>8</v>
      </c>
      <c r="C882" s="12">
        <f t="shared" si="39"/>
        <v>45899</v>
      </c>
      <c r="D882" s="3" t="s">
        <v>7</v>
      </c>
      <c r="E882" s="3" t="s">
        <v>13</v>
      </c>
      <c r="F882" s="3">
        <v>80</v>
      </c>
      <c r="G882" s="4">
        <v>4.7453703882638365E-4</v>
      </c>
      <c r="H882" s="13" t="str" cm="1">
        <f t="array" ref="H882">IF(AND(E882&lt;&gt;"",OR(D882="완충",D882="충전중"),D881="운행"),A882-IFERROR(INDEX(A$2:A881,MAX((E$2:E881=E882)*((D$2:D881="완충")+(D$2:D881="충전중"))*(ROW(E$2:E881)))-1),INDEX(A$2:A881,MATCH(E882,E$2:E881,0))),"")</f>
        <v/>
      </c>
    </row>
    <row r="883" spans="1:8" x14ac:dyDescent="0.3">
      <c r="A883" s="11">
        <v>45899.312696759262</v>
      </c>
      <c r="B883" s="3">
        <f t="shared" si="38"/>
        <v>8</v>
      </c>
      <c r="C883" s="12">
        <f t="shared" si="39"/>
        <v>45899</v>
      </c>
      <c r="D883" s="3" t="s">
        <v>7</v>
      </c>
      <c r="E883" s="3" t="s">
        <v>13</v>
      </c>
      <c r="F883" s="3">
        <v>80</v>
      </c>
      <c r="G883" s="4">
        <v>0</v>
      </c>
      <c r="H883" s="13" t="str" cm="1">
        <f t="array" ref="H883">IF(AND(E883&lt;&gt;"",OR(D883="완충",D883="충전중"),D882="운행"),A883-IFERROR(INDEX(A$2:A882,MAX((E$2:E882=E883)*((D$2:D882="완충")+(D$2:D882="충전중"))*(ROW(E$2:E882)))-1),INDEX(A$2:A882,MATCH(E883,E$2:E882,0))),"")</f>
        <v/>
      </c>
    </row>
    <row r="884" spans="1:8" x14ac:dyDescent="0.3">
      <c r="A884" s="11">
        <v>45899.439293981479</v>
      </c>
      <c r="B884" s="3">
        <f t="shared" si="38"/>
        <v>8</v>
      </c>
      <c r="C884" s="12">
        <f t="shared" si="39"/>
        <v>45899</v>
      </c>
      <c r="D884" s="3" t="s">
        <v>7</v>
      </c>
      <c r="E884" s="3" t="s">
        <v>13</v>
      </c>
      <c r="F884" s="3">
        <v>81</v>
      </c>
      <c r="G884" s="4">
        <v>1.6203703853534535E-4</v>
      </c>
      <c r="H884" s="13" t="str" cm="1">
        <f t="array" ref="H884">IF(AND(E884&lt;&gt;"",OR(D884="완충",D884="충전중"),D883="운행"),A884-IFERROR(INDEX(A$2:A883,MAX((E$2:E883=E884)*((D$2:D883="완충")+(D$2:D883="충전중"))*(ROW(E$2:E883)))-1),INDEX(A$2:A883,MATCH(E884,E$2:E883,0))),"")</f>
        <v/>
      </c>
    </row>
    <row r="885" spans="1:8" x14ac:dyDescent="0.3">
      <c r="A885" s="11">
        <v>45899.439456018517</v>
      </c>
      <c r="B885" s="3">
        <f t="shared" si="38"/>
        <v>8</v>
      </c>
      <c r="C885" s="12">
        <f t="shared" si="39"/>
        <v>45899</v>
      </c>
      <c r="D885" s="3" t="s">
        <v>7</v>
      </c>
      <c r="E885" s="3" t="s">
        <v>13</v>
      </c>
      <c r="F885" s="3">
        <v>78</v>
      </c>
      <c r="G885" s="4">
        <v>2.3032407407299615E-3</v>
      </c>
      <c r="H885" s="13" t="str" cm="1">
        <f t="array" ref="H885">IF(AND(E885&lt;&gt;"",OR(D885="완충",D885="충전중"),D884="운행"),A885-IFERROR(INDEX(A$2:A884,MAX((E$2:E884=E885)*((D$2:D884="완충")+(D$2:D884="충전중"))*(ROW(E$2:E884)))-1),INDEX(A$2:A884,MATCH(E885,E$2:E884,0))),"")</f>
        <v/>
      </c>
    </row>
    <row r="886" spans="1:8" x14ac:dyDescent="0.3">
      <c r="A886" s="11">
        <v>45899.441759259258</v>
      </c>
      <c r="B886" s="3">
        <f t="shared" si="38"/>
        <v>8</v>
      </c>
      <c r="C886" s="12">
        <f t="shared" si="39"/>
        <v>45899</v>
      </c>
      <c r="D886" s="3" t="s">
        <v>7</v>
      </c>
      <c r="E886" s="3" t="s">
        <v>13</v>
      </c>
      <c r="F886" s="3">
        <v>80</v>
      </c>
      <c r="G886" s="4">
        <v>0</v>
      </c>
      <c r="H886" s="13" t="str" cm="1">
        <f t="array" ref="H886">IF(AND(E886&lt;&gt;"",OR(D886="완충",D886="충전중"),D885="운행"),A886-IFERROR(INDEX(A$2:A885,MAX((E$2:E885=E886)*((D$2:D885="완충")+(D$2:D885="충전중"))*(ROW(E$2:E885)))-1),INDEX(A$2:A885,MATCH(E886,E$2:E885,0))),"")</f>
        <v/>
      </c>
    </row>
    <row r="887" spans="1:8" x14ac:dyDescent="0.3">
      <c r="A887" s="11">
        <v>45900.294004629628</v>
      </c>
      <c r="B887" s="3">
        <f t="shared" si="38"/>
        <v>8</v>
      </c>
      <c r="C887" s="12">
        <f t="shared" si="39"/>
        <v>45900</v>
      </c>
      <c r="D887" s="3" t="s">
        <v>7</v>
      </c>
      <c r="E887" s="3" t="s">
        <v>13</v>
      </c>
      <c r="F887" s="3">
        <v>80</v>
      </c>
      <c r="G887" s="4">
        <v>6.1226851903484203E-3</v>
      </c>
      <c r="H887" s="13" t="str" cm="1">
        <f t="array" ref="H887">IF(AND(E887&lt;&gt;"",OR(D887="완충",D887="충전중"),D886="운행"),A887-IFERROR(INDEX(A$2:A886,MAX((E$2:E886=E887)*((D$2:D886="완충")+(D$2:D886="충전중"))*(ROW(E$2:E886)))-1),INDEX(A$2:A886,MATCH(E887,E$2:E886,0))),"")</f>
        <v/>
      </c>
    </row>
    <row r="888" spans="1:8" x14ac:dyDescent="0.3">
      <c r="A888" s="11">
        <v>45900.300127314818</v>
      </c>
      <c r="B888" s="3">
        <f t="shared" si="38"/>
        <v>8</v>
      </c>
      <c r="C888" s="12">
        <f t="shared" si="39"/>
        <v>45900</v>
      </c>
      <c r="D888" s="3" t="s">
        <v>7</v>
      </c>
      <c r="E888" s="3" t="s">
        <v>13</v>
      </c>
      <c r="F888" s="3">
        <v>79</v>
      </c>
      <c r="G888" s="4">
        <v>6.9444444379769266E-3</v>
      </c>
      <c r="H888" s="13" t="str" cm="1">
        <f t="array" ref="H888">IF(AND(E888&lt;&gt;"",OR(D888="완충",D888="충전중"),D887="운행"),A888-IFERROR(INDEX(A$2:A887,MAX((E$2:E887=E888)*((D$2:D887="완충")+(D$2:D887="충전중"))*(ROW(E$2:E887)))-1),INDEX(A$2:A887,MATCH(E888,E$2:E887,0))),"")</f>
        <v/>
      </c>
    </row>
    <row r="889" spans="1:8" x14ac:dyDescent="0.3">
      <c r="A889" s="11">
        <v>45900.307071759256</v>
      </c>
      <c r="B889" s="3">
        <f t="shared" si="38"/>
        <v>8</v>
      </c>
      <c r="C889" s="12">
        <f t="shared" si="39"/>
        <v>45900</v>
      </c>
      <c r="D889" s="3" t="s">
        <v>7</v>
      </c>
      <c r="E889" s="3" t="s">
        <v>13</v>
      </c>
      <c r="F889" s="3">
        <v>79</v>
      </c>
      <c r="G889" s="4">
        <v>4.7569444504915737E-3</v>
      </c>
      <c r="H889" s="13" t="str" cm="1">
        <f t="array" ref="H889">IF(AND(E889&lt;&gt;"",OR(D889="완충",D889="충전중"),D888="운행"),A889-IFERROR(INDEX(A$2:A888,MAX((E$2:E888=E889)*((D$2:D888="완충")+(D$2:D888="충전중"))*(ROW(E$2:E888)))-1),INDEX(A$2:A888,MATCH(E889,E$2:E888,0))),"")</f>
        <v/>
      </c>
    </row>
    <row r="890" spans="1:8" x14ac:dyDescent="0.3">
      <c r="A890" s="11">
        <v>45900.311828703707</v>
      </c>
      <c r="B890" s="3">
        <f t="shared" si="38"/>
        <v>8</v>
      </c>
      <c r="C890" s="12">
        <f t="shared" si="39"/>
        <v>45900</v>
      </c>
      <c r="D890" s="3" t="s">
        <v>7</v>
      </c>
      <c r="E890" s="3" t="s">
        <v>13</v>
      </c>
      <c r="F890" s="3">
        <v>78</v>
      </c>
      <c r="G890" s="4">
        <v>0</v>
      </c>
      <c r="H890" s="13" t="str" cm="1">
        <f t="array" ref="H890">IF(AND(E890&lt;&gt;"",OR(D890="완충",D890="충전중"),D889="운행"),A890-IFERROR(INDEX(A$2:A889,MAX((E$2:E889=E890)*((D$2:D889="완충")+(D$2:D889="충전중"))*(ROW(E$2:E889)))-1),INDEX(A$2:A889,MATCH(E890,E$2:E889,0))),"")</f>
        <v/>
      </c>
    </row>
    <row r="891" spans="1:8" x14ac:dyDescent="0.3">
      <c r="A891" s="11">
        <v>45900.465671296297</v>
      </c>
      <c r="B891" s="3">
        <f t="shared" si="38"/>
        <v>8</v>
      </c>
      <c r="C891" s="12">
        <f t="shared" si="39"/>
        <v>45900</v>
      </c>
      <c r="D891" s="3" t="s">
        <v>7</v>
      </c>
      <c r="E891" s="3" t="s">
        <v>13</v>
      </c>
      <c r="F891" s="3">
        <v>79</v>
      </c>
      <c r="G891" s="4">
        <v>0</v>
      </c>
      <c r="H891" s="13" t="str" cm="1">
        <f t="array" ref="H891">IF(AND(E891&lt;&gt;"",OR(D891="완충",D891="충전중"),D890="운행"),A891-IFERROR(INDEX(A$2:A890,MAX((E$2:E890=E891)*((D$2:D890="완충")+(D$2:D890="충전중"))*(ROW(E$2:E890)))-1),INDEX(A$2:A890,MATCH(E891,E$2:E890,0))),"")</f>
        <v/>
      </c>
    </row>
    <row r="892" spans="1:8" x14ac:dyDescent="0.3">
      <c r="A892" s="11">
        <v>45900.601018518515</v>
      </c>
      <c r="B892" s="3">
        <f t="shared" si="38"/>
        <v>8</v>
      </c>
      <c r="C892" s="12">
        <f t="shared" si="39"/>
        <v>45900</v>
      </c>
      <c r="D892" s="3" t="s">
        <v>7</v>
      </c>
      <c r="E892" s="3" t="s">
        <v>13</v>
      </c>
      <c r="F892" s="3">
        <v>79</v>
      </c>
      <c r="G892" s="4">
        <v>0</v>
      </c>
      <c r="H892" s="13" t="str" cm="1">
        <f t="array" ref="H892">IF(AND(E892&lt;&gt;"",OR(D892="완충",D892="충전중"),D891="운행"),A892-IFERROR(INDEX(A$2:A891,MAX((E$2:E891=E892)*((D$2:D891="완충")+(D$2:D891="충전중"))*(ROW(E$2:E891)))-1),INDEX(A$2:A891,MATCH(E892,E$2:E891,0))),"")</f>
        <v/>
      </c>
    </row>
    <row r="893" spans="1:8" x14ac:dyDescent="0.3">
      <c r="A893" s="11">
        <v>45889.488240740742</v>
      </c>
      <c r="B893" s="3">
        <f t="shared" si="38"/>
        <v>8</v>
      </c>
      <c r="C893" s="12">
        <f t="shared" si="39"/>
        <v>45889</v>
      </c>
      <c r="D893" s="3" t="s">
        <v>7</v>
      </c>
      <c r="E893" s="3" t="s">
        <v>14</v>
      </c>
      <c r="F893" s="3">
        <v>0</v>
      </c>
      <c r="G893" s="4">
        <v>2.7777777722803876E-4</v>
      </c>
      <c r="H893" s="13" t="str" cm="1">
        <f t="array" ref="H893">IF(AND(E893&lt;&gt;"",OR(D893="완충",D893="충전중"),D892="운행"),A893-IFERROR(INDEX(A$2:A892,MAX((E$2:E892=E893)*((D$2:D892="완충")+(D$2:D892="충전중"))*(ROW(E$2:E892)))-1),INDEX(A$2:A892,MATCH(E893,E$2:E892,0))),"")</f>
        <v/>
      </c>
    </row>
    <row r="894" spans="1:8" x14ac:dyDescent="0.3">
      <c r="A894" s="11">
        <v>45889.488518518519</v>
      </c>
      <c r="B894" s="3">
        <f t="shared" si="38"/>
        <v>8</v>
      </c>
      <c r="C894" s="12">
        <f t="shared" si="39"/>
        <v>45889</v>
      </c>
      <c r="D894" s="3" t="s">
        <v>7</v>
      </c>
      <c r="E894" s="3" t="s">
        <v>14</v>
      </c>
      <c r="F894" s="3">
        <v>0</v>
      </c>
      <c r="G894" s="4">
        <v>2.6620370044838637E-4</v>
      </c>
      <c r="H894" s="13" t="str" cm="1">
        <f t="array" ref="H894">IF(AND(E894&lt;&gt;"",OR(D894="완충",D894="충전중"),D893="운행"),A894-IFERROR(INDEX(A$2:A893,MAX((E$2:E893=E894)*((D$2:D893="완충")+(D$2:D893="충전중"))*(ROW(E$2:E893)))-1),INDEX(A$2:A893,MATCH(E894,E$2:E893,0))),"")</f>
        <v/>
      </c>
    </row>
    <row r="895" spans="1:8" x14ac:dyDescent="0.3">
      <c r="A895" s="11">
        <v>45889.48878472222</v>
      </c>
      <c r="B895" s="3">
        <f t="shared" si="38"/>
        <v>8</v>
      </c>
      <c r="C895" s="12">
        <f t="shared" si="39"/>
        <v>45889</v>
      </c>
      <c r="D895" s="3" t="s">
        <v>7</v>
      </c>
      <c r="E895" s="3" t="s">
        <v>14</v>
      </c>
      <c r="F895" s="3">
        <v>54</v>
      </c>
      <c r="G895" s="4">
        <v>5.092592618893832E-4</v>
      </c>
      <c r="H895" s="13" t="str" cm="1">
        <f t="array" ref="H895">IF(AND(E895&lt;&gt;"",OR(D895="완충",D895="충전중"),D894="운행"),A895-IFERROR(INDEX(A$2:A894,MAX((E$2:E894=E895)*((D$2:D894="완충")+(D$2:D894="충전중"))*(ROW(E$2:E894)))-1),INDEX(A$2:A894,MATCH(E895,E$2:E894,0))),"")</f>
        <v/>
      </c>
    </row>
    <row r="896" spans="1:8" x14ac:dyDescent="0.3">
      <c r="A896" s="11">
        <v>45889.489293981482</v>
      </c>
      <c r="B896" s="3">
        <f t="shared" si="38"/>
        <v>8</v>
      </c>
      <c r="C896" s="12">
        <f t="shared" si="39"/>
        <v>45889</v>
      </c>
      <c r="D896" s="3" t="s">
        <v>7</v>
      </c>
      <c r="E896" s="3" t="s">
        <v>14</v>
      </c>
      <c r="F896" s="3">
        <v>54</v>
      </c>
      <c r="G896" s="4">
        <v>6.956018514756579E-3</v>
      </c>
      <c r="H896" s="13" t="str" cm="1">
        <f t="array" ref="H896">IF(AND(E896&lt;&gt;"",OR(D896="완충",D896="충전중"),D895="운행"),A896-IFERROR(INDEX(A$2:A895,MAX((E$2:E895=E896)*((D$2:D895="완충")+(D$2:D895="충전중"))*(ROW(E$2:E895)))-1),INDEX(A$2:A895,MATCH(E896,E$2:E895,0))),"")</f>
        <v/>
      </c>
    </row>
    <row r="897" spans="1:8" x14ac:dyDescent="0.3">
      <c r="A897" s="11">
        <v>45889.496249999997</v>
      </c>
      <c r="B897" s="3">
        <f t="shared" si="38"/>
        <v>8</v>
      </c>
      <c r="C897" s="12">
        <f t="shared" si="39"/>
        <v>45889</v>
      </c>
      <c r="D897" s="3" t="s">
        <v>7</v>
      </c>
      <c r="E897" s="3" t="s">
        <v>14</v>
      </c>
      <c r="F897" s="3">
        <v>52</v>
      </c>
      <c r="G897" s="4">
        <v>7.5231481605442241E-4</v>
      </c>
      <c r="H897" s="13" t="str" cm="1">
        <f t="array" ref="H897">IF(AND(E897&lt;&gt;"",OR(D897="완충",D897="충전중"),D896="운행"),A897-IFERROR(INDEX(A$2:A896,MAX((E$2:E896=E897)*((D$2:D896="완충")+(D$2:D896="충전중"))*(ROW(E$2:E896)))-1),INDEX(A$2:A896,MATCH(E897,E$2:E896,0))),"")</f>
        <v/>
      </c>
    </row>
    <row r="898" spans="1:8" x14ac:dyDescent="0.3">
      <c r="A898" s="11">
        <v>45889.497002314813</v>
      </c>
      <c r="B898" s="3">
        <f t="shared" si="38"/>
        <v>8</v>
      </c>
      <c r="C898" s="12">
        <f t="shared" si="39"/>
        <v>45889</v>
      </c>
      <c r="D898" s="3" t="s">
        <v>7</v>
      </c>
      <c r="E898" s="3" t="s">
        <v>14</v>
      </c>
      <c r="F898" s="3">
        <v>52</v>
      </c>
      <c r="G898" s="4">
        <v>0</v>
      </c>
      <c r="H898" s="13" t="str" cm="1">
        <f t="array" ref="H898">IF(AND(E898&lt;&gt;"",OR(D898="완충",D898="충전중"),D897="운행"),A898-IFERROR(INDEX(A$2:A897,MAX((E$2:E897=E898)*((D$2:D897="완충")+(D$2:D897="충전중"))*(ROW(E$2:E897)))-1),INDEX(A$2:A897,MATCH(E898,E$2:E897,0))),"")</f>
        <v/>
      </c>
    </row>
    <row r="899" spans="1:8" x14ac:dyDescent="0.3">
      <c r="A899" s="11">
        <v>45889.725092592591</v>
      </c>
      <c r="B899" s="3">
        <f t="shared" ref="B899:B962" si="40">MONTH(A899)</f>
        <v>8</v>
      </c>
      <c r="C899" s="12">
        <f t="shared" ref="C899:C962" si="41">DATE(YEAR(A899),MONTH(A899),DAY(A899))</f>
        <v>45889</v>
      </c>
      <c r="D899" s="3" t="s">
        <v>7</v>
      </c>
      <c r="E899" s="3" t="s">
        <v>14</v>
      </c>
      <c r="F899" s="3">
        <v>54</v>
      </c>
      <c r="G899" s="4">
        <v>1.7013888937071897E-3</v>
      </c>
      <c r="H899" s="13" t="str" cm="1">
        <f t="array" ref="H899">IF(AND(E899&lt;&gt;"",OR(D899="완충",D899="충전중"),D898="운행"),A899-IFERROR(INDEX(A$2:A898,MAX((E$2:E898=E899)*((D$2:D898="완충")+(D$2:D898="충전중"))*(ROW(E$2:E898)))-1),INDEX(A$2:A898,MATCH(E899,E$2:E898,0))),"")</f>
        <v/>
      </c>
    </row>
    <row r="900" spans="1:8" x14ac:dyDescent="0.3">
      <c r="A900" s="11">
        <v>45889.726793981485</v>
      </c>
      <c r="B900" s="3">
        <f t="shared" si="40"/>
        <v>8</v>
      </c>
      <c r="C900" s="12">
        <f t="shared" si="41"/>
        <v>45889</v>
      </c>
      <c r="D900" s="3" t="s">
        <v>7</v>
      </c>
      <c r="E900" s="3" t="s">
        <v>14</v>
      </c>
      <c r="F900" s="3">
        <v>54</v>
      </c>
      <c r="G900" s="4">
        <v>6.2268518522614613E-3</v>
      </c>
      <c r="H900" s="13" t="str" cm="1">
        <f t="array" ref="H900">IF(AND(E900&lt;&gt;"",OR(D900="완충",D900="충전중"),D899="운행"),A900-IFERROR(INDEX(A$2:A899,MAX((E$2:E899=E900)*((D$2:D899="완충")+(D$2:D899="충전중"))*(ROW(E$2:E899)))-1),INDEX(A$2:A899,MATCH(E900,E$2:E899,0))),"")</f>
        <v/>
      </c>
    </row>
    <row r="901" spans="1:8" x14ac:dyDescent="0.3">
      <c r="A901" s="11">
        <v>45889.733020833337</v>
      </c>
      <c r="B901" s="3">
        <f t="shared" si="40"/>
        <v>8</v>
      </c>
      <c r="C901" s="12">
        <f t="shared" si="41"/>
        <v>45889</v>
      </c>
      <c r="D901" s="3" t="s">
        <v>7</v>
      </c>
      <c r="E901" s="3" t="s">
        <v>14</v>
      </c>
      <c r="F901" s="3">
        <v>54</v>
      </c>
      <c r="G901" s="4">
        <v>1.3078703632345423E-3</v>
      </c>
      <c r="H901" s="13" t="str" cm="1">
        <f t="array" ref="H901">IF(AND(E901&lt;&gt;"",OR(D901="완충",D901="충전중"),D900="운행"),A901-IFERROR(INDEX(A$2:A900,MAX((E$2:E900=E901)*((D$2:D900="완충")+(D$2:D900="충전중"))*(ROW(E$2:E900)))-1),INDEX(A$2:A900,MATCH(E901,E$2:E900,0))),"")</f>
        <v/>
      </c>
    </row>
    <row r="902" spans="1:8" x14ac:dyDescent="0.3">
      <c r="A902" s="11">
        <v>45889.7343287037</v>
      </c>
      <c r="B902" s="3">
        <f t="shared" si="40"/>
        <v>8</v>
      </c>
      <c r="C902" s="12">
        <f t="shared" si="41"/>
        <v>45889</v>
      </c>
      <c r="D902" s="3" t="s">
        <v>7</v>
      </c>
      <c r="E902" s="3" t="s">
        <v>14</v>
      </c>
      <c r="F902" s="3">
        <v>54</v>
      </c>
      <c r="G902" s="4">
        <v>0</v>
      </c>
      <c r="H902" s="13" t="str" cm="1">
        <f t="array" ref="H902">IF(AND(E902&lt;&gt;"",OR(D902="완충",D902="충전중"),D901="운행"),A902-IFERROR(INDEX(A$2:A901,MAX((E$2:E901=E902)*((D$2:D901="완충")+(D$2:D901="충전중"))*(ROW(E$2:E901)))-1),INDEX(A$2:A901,MATCH(E902,E$2:E901,0))),"")</f>
        <v/>
      </c>
    </row>
    <row r="903" spans="1:8" x14ac:dyDescent="0.3">
      <c r="A903" s="11">
        <v>45890.65221064815</v>
      </c>
      <c r="B903" s="3">
        <f t="shared" si="40"/>
        <v>8</v>
      </c>
      <c r="C903" s="12">
        <f t="shared" si="41"/>
        <v>45890</v>
      </c>
      <c r="D903" s="3" t="s">
        <v>7</v>
      </c>
      <c r="E903" s="3" t="s">
        <v>14</v>
      </c>
      <c r="F903" s="3">
        <v>54</v>
      </c>
      <c r="G903" s="4">
        <v>2.002314809942618E-3</v>
      </c>
      <c r="H903" s="13" t="str" cm="1">
        <f t="array" ref="H903">IF(AND(E903&lt;&gt;"",OR(D903="완충",D903="충전중"),D902="운행"),A903-IFERROR(INDEX(A$2:A902,MAX((E$2:E902=E903)*((D$2:D902="완충")+(D$2:D902="충전중"))*(ROW(E$2:E902)))-1),INDEX(A$2:A902,MATCH(E903,E$2:E902,0))),"")</f>
        <v/>
      </c>
    </row>
    <row r="904" spans="1:8" x14ac:dyDescent="0.3">
      <c r="A904" s="11">
        <v>45890.65421296296</v>
      </c>
      <c r="B904" s="3">
        <f t="shared" si="40"/>
        <v>8</v>
      </c>
      <c r="C904" s="12">
        <f t="shared" si="41"/>
        <v>45890</v>
      </c>
      <c r="D904" s="3" t="s">
        <v>7</v>
      </c>
      <c r="E904" s="3" t="s">
        <v>14</v>
      </c>
      <c r="F904" s="3">
        <v>54</v>
      </c>
      <c r="G904" s="4">
        <v>0</v>
      </c>
      <c r="H904" s="13" t="str" cm="1">
        <f t="array" ref="H904">IF(AND(E904&lt;&gt;"",OR(D904="완충",D904="충전중"),D903="운행"),A904-IFERROR(INDEX(A$2:A903,MAX((E$2:E903=E904)*((D$2:D903="완충")+(D$2:D903="충전중"))*(ROW(E$2:E903)))-1),INDEX(A$2:A903,MATCH(E904,E$2:E903,0))),"")</f>
        <v/>
      </c>
    </row>
    <row r="905" spans="1:8" x14ac:dyDescent="0.3">
      <c r="A905" s="11">
        <v>45891.455254629633</v>
      </c>
      <c r="B905" s="3">
        <f t="shared" si="40"/>
        <v>8</v>
      </c>
      <c r="C905" s="12">
        <f t="shared" si="41"/>
        <v>45891</v>
      </c>
      <c r="D905" s="3" t="s">
        <v>8</v>
      </c>
      <c r="E905" s="3" t="s">
        <v>14</v>
      </c>
      <c r="F905" s="3">
        <v>54</v>
      </c>
      <c r="G905" s="4">
        <v>2.0370370330056176E-3</v>
      </c>
      <c r="H905" s="13" cm="1">
        <f t="array" ref="H905">IF(AND(E905&lt;&gt;"",OR(D905="완충",D905="충전중"),D904="운행"),A905-IFERROR(INDEX(A$2:A904,MAX((E$2:E904=E905)*((D$2:D904="완충")+(D$2:D904="충전중"))*(ROW(E$2:E904)))-1),INDEX(A$2:A904,MATCH(E905,E$2:E904,0))),"")</f>
        <v>1.9670138888905058</v>
      </c>
    </row>
    <row r="906" spans="1:8" x14ac:dyDescent="0.3">
      <c r="A906" s="11">
        <v>45891.457291666666</v>
      </c>
      <c r="B906" s="3">
        <f t="shared" si="40"/>
        <v>8</v>
      </c>
      <c r="C906" s="12">
        <f t="shared" si="41"/>
        <v>45891</v>
      </c>
      <c r="D906" s="3" t="s">
        <v>8</v>
      </c>
      <c r="E906" s="3" t="s">
        <v>14</v>
      </c>
      <c r="F906" s="3">
        <v>55</v>
      </c>
      <c r="G906" s="4">
        <v>0</v>
      </c>
      <c r="H906" s="13" t="str" cm="1">
        <f t="array" ref="H906">IF(AND(E906&lt;&gt;"",OR(D906="완충",D906="충전중"),D905="운행"),A906-IFERROR(INDEX(A$2:A905,MAX((E$2:E905=E906)*((D$2:D905="완충")+(D$2:D905="충전중"))*(ROW(E$2:E905)))-1),INDEX(A$2:A905,MATCH(E906,E$2:E905,0))),"")</f>
        <v/>
      </c>
    </row>
    <row r="907" spans="1:8" x14ac:dyDescent="0.3">
      <c r="A907" s="11">
        <v>45891.484907407408</v>
      </c>
      <c r="B907" s="3">
        <f t="shared" si="40"/>
        <v>8</v>
      </c>
      <c r="C907" s="12">
        <f t="shared" si="41"/>
        <v>45891</v>
      </c>
      <c r="D907" s="3" t="s">
        <v>7</v>
      </c>
      <c r="E907" s="3" t="s">
        <v>14</v>
      </c>
      <c r="F907" s="3">
        <v>53</v>
      </c>
      <c r="G907" s="4">
        <v>2.3379629637929611E-3</v>
      </c>
      <c r="H907" s="13" t="str" cm="1">
        <f t="array" ref="H907">IF(AND(E907&lt;&gt;"",OR(D907="완충",D907="충전중"),D906="운행"),A907-IFERROR(INDEX(A$2:A906,MAX((E$2:E906=E907)*((D$2:D906="완충")+(D$2:D906="충전중"))*(ROW(E$2:E906)))-1),INDEX(A$2:A906,MATCH(E907,E$2:E906,0))),"")</f>
        <v/>
      </c>
    </row>
    <row r="908" spans="1:8" x14ac:dyDescent="0.3">
      <c r="A908" s="11">
        <v>45891.487245370372</v>
      </c>
      <c r="B908" s="3">
        <f t="shared" si="40"/>
        <v>8</v>
      </c>
      <c r="C908" s="12">
        <f t="shared" si="41"/>
        <v>45891</v>
      </c>
      <c r="D908" s="3" t="s">
        <v>7</v>
      </c>
      <c r="E908" s="3" t="s">
        <v>14</v>
      </c>
      <c r="F908" s="3">
        <v>53</v>
      </c>
      <c r="G908" s="4">
        <v>0</v>
      </c>
      <c r="H908" s="13" t="str" cm="1">
        <f t="array" ref="H908">IF(AND(E908&lt;&gt;"",OR(D908="완충",D908="충전중"),D907="운행"),A908-IFERROR(INDEX(A$2:A907,MAX((E$2:E907=E908)*((D$2:D907="완충")+(D$2:D907="충전중"))*(ROW(E$2:E907)))-1),INDEX(A$2:A907,MATCH(E908,E$2:E907,0))),"")</f>
        <v/>
      </c>
    </row>
    <row r="909" spans="1:8" x14ac:dyDescent="0.3">
      <c r="A909" s="11">
        <v>45891.57576388889</v>
      </c>
      <c r="B909" s="3">
        <f t="shared" si="40"/>
        <v>8</v>
      </c>
      <c r="C909" s="12">
        <f t="shared" si="41"/>
        <v>45891</v>
      </c>
      <c r="D909" s="3" t="s">
        <v>7</v>
      </c>
      <c r="E909" s="3" t="s">
        <v>14</v>
      </c>
      <c r="F909" s="3">
        <v>53</v>
      </c>
      <c r="G909" s="4">
        <v>6.2152777754818089E-3</v>
      </c>
      <c r="H909" s="13" t="str" cm="1">
        <f t="array" ref="H909">IF(AND(E909&lt;&gt;"",OR(D909="완충",D909="충전중"),D908="운행"),A909-IFERROR(INDEX(A$2:A908,MAX((E$2:E908=E909)*((D$2:D908="완충")+(D$2:D908="충전중"))*(ROW(E$2:E908)))-1),INDEX(A$2:A908,MATCH(E909,E$2:E908,0))),"")</f>
        <v/>
      </c>
    </row>
    <row r="910" spans="1:8" x14ac:dyDescent="0.3">
      <c r="A910" s="11">
        <v>45891.581979166665</v>
      </c>
      <c r="B910" s="3">
        <f t="shared" si="40"/>
        <v>8</v>
      </c>
      <c r="C910" s="12">
        <f t="shared" si="41"/>
        <v>45891</v>
      </c>
      <c r="D910" s="3" t="s">
        <v>7</v>
      </c>
      <c r="E910" s="3" t="s">
        <v>14</v>
      </c>
      <c r="F910" s="3">
        <v>53</v>
      </c>
      <c r="G910" s="4">
        <v>2.7893518563359976E-3</v>
      </c>
      <c r="H910" s="13" t="str" cm="1">
        <f t="array" ref="H910">IF(AND(E910&lt;&gt;"",OR(D910="완충",D910="충전중"),D909="운행"),A910-IFERROR(INDEX(A$2:A909,MAX((E$2:E909=E910)*((D$2:D909="완충")+(D$2:D909="충전중"))*(ROW(E$2:E909)))-1),INDEX(A$2:A909,MATCH(E910,E$2:E909,0))),"")</f>
        <v/>
      </c>
    </row>
    <row r="911" spans="1:8" x14ac:dyDescent="0.3">
      <c r="A911" s="11">
        <v>45891.584768518522</v>
      </c>
      <c r="B911" s="3">
        <f t="shared" si="40"/>
        <v>8</v>
      </c>
      <c r="C911" s="12">
        <f t="shared" si="41"/>
        <v>45891</v>
      </c>
      <c r="D911" s="3" t="s">
        <v>7</v>
      </c>
      <c r="E911" s="3" t="s">
        <v>14</v>
      </c>
      <c r="F911" s="3">
        <v>53</v>
      </c>
      <c r="G911" s="4">
        <v>1.5972222172422335E-3</v>
      </c>
      <c r="H911" s="13" t="str" cm="1">
        <f t="array" ref="H911">IF(AND(E911&lt;&gt;"",OR(D911="완충",D911="충전중"),D910="운행"),A911-IFERROR(INDEX(A$2:A910,MAX((E$2:E910=E911)*((D$2:D910="완충")+(D$2:D910="충전중"))*(ROW(E$2:E910)))-1),INDEX(A$2:A910,MATCH(E911,E$2:E910,0))),"")</f>
        <v/>
      </c>
    </row>
    <row r="912" spans="1:8" x14ac:dyDescent="0.3">
      <c r="A912" s="11">
        <v>45891.586365740739</v>
      </c>
      <c r="B912" s="3">
        <f t="shared" si="40"/>
        <v>8</v>
      </c>
      <c r="C912" s="12">
        <f t="shared" si="41"/>
        <v>45891</v>
      </c>
      <c r="D912" s="3" t="s">
        <v>7</v>
      </c>
      <c r="E912" s="3" t="s">
        <v>14</v>
      </c>
      <c r="F912" s="3">
        <v>54</v>
      </c>
      <c r="G912" s="4">
        <v>0</v>
      </c>
      <c r="H912" s="13" t="str" cm="1">
        <f t="array" ref="H912">IF(AND(E912&lt;&gt;"",OR(D912="완충",D912="충전중"),D911="운행"),A912-IFERROR(INDEX(A$2:A911,MAX((E$2:E911=E912)*((D$2:D911="완충")+(D$2:D911="충전중"))*(ROW(E$2:E911)))-1),INDEX(A$2:A911,MATCH(E912,E$2:E911,0))),"")</f>
        <v/>
      </c>
    </row>
    <row r="913" spans="1:8" x14ac:dyDescent="0.3">
      <c r="A913" s="11">
        <v>45891.600300925929</v>
      </c>
      <c r="B913" s="3">
        <f t="shared" si="40"/>
        <v>8</v>
      </c>
      <c r="C913" s="12">
        <f t="shared" si="41"/>
        <v>45891</v>
      </c>
      <c r="D913" s="3" t="s">
        <v>7</v>
      </c>
      <c r="E913" s="3" t="s">
        <v>14</v>
      </c>
      <c r="F913" s="3">
        <v>54</v>
      </c>
      <c r="G913" s="4">
        <v>1.5624999941792339E-3</v>
      </c>
      <c r="H913" s="13" t="str" cm="1">
        <f t="array" ref="H913">IF(AND(E913&lt;&gt;"",OR(D913="완충",D913="충전중"),D912="운행"),A913-IFERROR(INDEX(A$2:A912,MAX((E$2:E912=E913)*((D$2:D912="완충")+(D$2:D912="충전중"))*(ROW(E$2:E912)))-1),INDEX(A$2:A912,MATCH(E913,E$2:E912,0))),"")</f>
        <v/>
      </c>
    </row>
    <row r="914" spans="1:8" x14ac:dyDescent="0.3">
      <c r="A914" s="11">
        <v>45891.601863425924</v>
      </c>
      <c r="B914" s="3">
        <f t="shared" si="40"/>
        <v>8</v>
      </c>
      <c r="C914" s="12">
        <f t="shared" si="41"/>
        <v>45891</v>
      </c>
      <c r="D914" s="3" t="s">
        <v>7</v>
      </c>
      <c r="E914" s="3" t="s">
        <v>14</v>
      </c>
      <c r="F914" s="3">
        <v>54</v>
      </c>
      <c r="G914" s="4">
        <v>0</v>
      </c>
      <c r="H914" s="13" t="str" cm="1">
        <f t="array" ref="H914">IF(AND(E914&lt;&gt;"",OR(D914="완충",D914="충전중"),D913="운행"),A914-IFERROR(INDEX(A$2:A913,MAX((E$2:E913=E914)*((D$2:D913="완충")+(D$2:D913="충전중"))*(ROW(E$2:E913)))-1),INDEX(A$2:A913,MATCH(E914,E$2:E913,0))),"")</f>
        <v/>
      </c>
    </row>
    <row r="915" spans="1:8" x14ac:dyDescent="0.3">
      <c r="A915" s="11">
        <v>45891.61204861111</v>
      </c>
      <c r="B915" s="3">
        <f t="shared" si="40"/>
        <v>8</v>
      </c>
      <c r="C915" s="12">
        <f t="shared" si="41"/>
        <v>45891</v>
      </c>
      <c r="D915" s="3" t="s">
        <v>7</v>
      </c>
      <c r="E915" s="3" t="s">
        <v>14</v>
      </c>
      <c r="F915" s="3">
        <v>53</v>
      </c>
      <c r="G915" s="4">
        <v>6.0185185429872945E-4</v>
      </c>
      <c r="H915" s="13" t="str" cm="1">
        <f t="array" ref="H915">IF(AND(E915&lt;&gt;"",OR(D915="완충",D915="충전중"),D914="운행"),A915-IFERROR(INDEX(A$2:A914,MAX((E$2:E914=E915)*((D$2:D914="완충")+(D$2:D914="충전중"))*(ROW(E$2:E914)))-1),INDEX(A$2:A914,MATCH(E915,E$2:E914,0))),"")</f>
        <v/>
      </c>
    </row>
    <row r="916" spans="1:8" x14ac:dyDescent="0.3">
      <c r="A916" s="11">
        <v>45891.612650462965</v>
      </c>
      <c r="B916" s="3">
        <f t="shared" si="40"/>
        <v>8</v>
      </c>
      <c r="C916" s="12">
        <f t="shared" si="41"/>
        <v>45891</v>
      </c>
      <c r="D916" s="3" t="s">
        <v>7</v>
      </c>
      <c r="E916" s="3" t="s">
        <v>14</v>
      </c>
      <c r="F916" s="3">
        <v>53</v>
      </c>
      <c r="G916" s="4">
        <v>0</v>
      </c>
      <c r="H916" s="13" t="str" cm="1">
        <f t="array" ref="H916">IF(AND(E916&lt;&gt;"",OR(D916="완충",D916="충전중"),D915="운행"),A916-IFERROR(INDEX(A$2:A915,MAX((E$2:E915=E916)*((D$2:D915="완충")+(D$2:D915="충전중"))*(ROW(E$2:E915)))-1),INDEX(A$2:A915,MATCH(E916,E$2:E915,0))),"")</f>
        <v/>
      </c>
    </row>
    <row r="917" spans="1:8" x14ac:dyDescent="0.3">
      <c r="A917" s="11">
        <v>45891.703576388885</v>
      </c>
      <c r="B917" s="3">
        <f t="shared" si="40"/>
        <v>8</v>
      </c>
      <c r="C917" s="12">
        <f t="shared" si="41"/>
        <v>45891</v>
      </c>
      <c r="D917" s="3" t="s">
        <v>7</v>
      </c>
      <c r="E917" s="3" t="s">
        <v>14</v>
      </c>
      <c r="F917" s="3">
        <v>54</v>
      </c>
      <c r="G917" s="4">
        <v>3.2638888951623812E-3</v>
      </c>
      <c r="H917" s="13" t="str" cm="1">
        <f t="array" ref="H917">IF(AND(E917&lt;&gt;"",OR(D917="완충",D917="충전중"),D916="운행"),A917-IFERROR(INDEX(A$2:A916,MAX((E$2:E916=E917)*((D$2:D916="완충")+(D$2:D916="충전중"))*(ROW(E$2:E916)))-1),INDEX(A$2:A916,MATCH(E917,E$2:E916,0))),"")</f>
        <v/>
      </c>
    </row>
    <row r="918" spans="1:8" x14ac:dyDescent="0.3">
      <c r="A918" s="11">
        <v>45891.70684027778</v>
      </c>
      <c r="B918" s="3">
        <f t="shared" si="40"/>
        <v>8</v>
      </c>
      <c r="C918" s="12">
        <f t="shared" si="41"/>
        <v>45891</v>
      </c>
      <c r="D918" s="3" t="s">
        <v>7</v>
      </c>
      <c r="E918" s="3" t="s">
        <v>14</v>
      </c>
      <c r="F918" s="3">
        <v>53</v>
      </c>
      <c r="G918" s="4">
        <v>0</v>
      </c>
      <c r="H918" s="13" t="str" cm="1">
        <f t="array" ref="H918">IF(AND(E918&lt;&gt;"",OR(D918="완충",D918="충전중"),D917="운행"),A918-IFERROR(INDEX(A$2:A917,MAX((E$2:E917=E918)*((D$2:D917="완충")+(D$2:D917="충전중"))*(ROW(E$2:E917)))-1),INDEX(A$2:A917,MATCH(E918,E$2:E917,0))),"")</f>
        <v/>
      </c>
    </row>
    <row r="919" spans="1:8" x14ac:dyDescent="0.3">
      <c r="A919" s="11">
        <v>45891.748136574075</v>
      </c>
      <c r="B919" s="3">
        <f t="shared" si="40"/>
        <v>8</v>
      </c>
      <c r="C919" s="12">
        <f t="shared" si="41"/>
        <v>45891</v>
      </c>
      <c r="D919" s="3" t="s">
        <v>7</v>
      </c>
      <c r="E919" s="3" t="s">
        <v>14</v>
      </c>
      <c r="F919" s="3">
        <v>53</v>
      </c>
      <c r="G919" s="4">
        <v>2.1643518484779634E-3</v>
      </c>
      <c r="H919" s="13" t="str" cm="1">
        <f t="array" ref="H919">IF(AND(E919&lt;&gt;"",OR(D919="완충",D919="충전중"),D918="운행"),A919-IFERROR(INDEX(A$2:A918,MAX((E$2:E918=E919)*((D$2:D918="완충")+(D$2:D918="충전중"))*(ROW(E$2:E918)))-1),INDEX(A$2:A918,MATCH(E919,E$2:E918,0))),"")</f>
        <v/>
      </c>
    </row>
    <row r="920" spans="1:8" x14ac:dyDescent="0.3">
      <c r="A920" s="11">
        <v>45891.750300925924</v>
      </c>
      <c r="B920" s="3">
        <f t="shared" si="40"/>
        <v>8</v>
      </c>
      <c r="C920" s="12">
        <f t="shared" si="41"/>
        <v>45891</v>
      </c>
      <c r="D920" s="3" t="s">
        <v>7</v>
      </c>
      <c r="E920" s="3" t="s">
        <v>14</v>
      </c>
      <c r="F920" s="3">
        <v>52</v>
      </c>
      <c r="G920" s="4">
        <v>7.1759259299142286E-4</v>
      </c>
      <c r="H920" s="13" t="str" cm="1">
        <f t="array" ref="H920">IF(AND(E920&lt;&gt;"",OR(D920="완충",D920="충전중"),D919="운행"),A920-IFERROR(INDEX(A$2:A919,MAX((E$2:E919=E920)*((D$2:D919="완충")+(D$2:D919="충전중"))*(ROW(E$2:E919)))-1),INDEX(A$2:A919,MATCH(E920,E$2:E919,0))),"")</f>
        <v/>
      </c>
    </row>
    <row r="921" spans="1:8" x14ac:dyDescent="0.3">
      <c r="A921" s="11">
        <v>45891.751018518517</v>
      </c>
      <c r="B921" s="3">
        <f t="shared" si="40"/>
        <v>8</v>
      </c>
      <c r="C921" s="12">
        <f t="shared" si="41"/>
        <v>45891</v>
      </c>
      <c r="D921" s="3" t="s">
        <v>7</v>
      </c>
      <c r="E921" s="3" t="s">
        <v>14</v>
      </c>
      <c r="F921" s="3">
        <v>53</v>
      </c>
      <c r="G921" s="4">
        <v>0</v>
      </c>
      <c r="H921" s="13" t="str" cm="1">
        <f t="array" ref="H921">IF(AND(E921&lt;&gt;"",OR(D921="완충",D921="충전중"),D920="운행"),A921-IFERROR(INDEX(A$2:A920,MAX((E$2:E920=E921)*((D$2:D920="완충")+(D$2:D920="충전중"))*(ROW(E$2:E920)))-1),INDEX(A$2:A920,MATCH(E921,E$2:E920,0))),"")</f>
        <v/>
      </c>
    </row>
    <row r="922" spans="1:8" x14ac:dyDescent="0.3">
      <c r="A922" s="11">
        <v>45894.476446759261</v>
      </c>
      <c r="B922" s="3">
        <f t="shared" si="40"/>
        <v>8</v>
      </c>
      <c r="C922" s="12">
        <f t="shared" si="41"/>
        <v>45894</v>
      </c>
      <c r="D922" s="3" t="s">
        <v>7</v>
      </c>
      <c r="E922" s="3" t="s">
        <v>14</v>
      </c>
      <c r="F922" s="3">
        <v>54</v>
      </c>
      <c r="G922" s="4">
        <v>3.2060185185400769E-3</v>
      </c>
      <c r="H922" s="13" t="str" cm="1">
        <f t="array" ref="H922">IF(AND(E922&lt;&gt;"",OR(D922="완충",D922="충전중"),D921="운행"),A922-IFERROR(INDEX(A$2:A921,MAX((E$2:E921=E922)*((D$2:D921="완충")+(D$2:D921="충전중"))*(ROW(E$2:E921)))-1),INDEX(A$2:A921,MATCH(E922,E$2:E921,0))),"")</f>
        <v/>
      </c>
    </row>
    <row r="923" spans="1:8" x14ac:dyDescent="0.3">
      <c r="A923" s="11">
        <v>45894.47965277778</v>
      </c>
      <c r="B923" s="3">
        <f t="shared" si="40"/>
        <v>8</v>
      </c>
      <c r="C923" s="12">
        <f t="shared" si="41"/>
        <v>45894</v>
      </c>
      <c r="D923" s="3" t="s">
        <v>7</v>
      </c>
      <c r="E923" s="3" t="s">
        <v>14</v>
      </c>
      <c r="F923" s="3">
        <v>54</v>
      </c>
      <c r="G923" s="4">
        <v>0</v>
      </c>
      <c r="H923" s="13" t="str" cm="1">
        <f t="array" ref="H923">IF(AND(E923&lt;&gt;"",OR(D923="완충",D923="충전중"),D922="운행"),A923-IFERROR(INDEX(A$2:A922,MAX((E$2:E922=E923)*((D$2:D922="완충")+(D$2:D922="충전중"))*(ROW(E$2:E922)))-1),INDEX(A$2:A922,MATCH(E923,E$2:E922,0))),"")</f>
        <v/>
      </c>
    </row>
    <row r="924" spans="1:8" x14ac:dyDescent="0.3">
      <c r="A924" s="11">
        <v>45894.561585648145</v>
      </c>
      <c r="B924" s="3">
        <f t="shared" si="40"/>
        <v>8</v>
      </c>
      <c r="C924" s="12">
        <f t="shared" si="41"/>
        <v>45894</v>
      </c>
      <c r="D924" s="3" t="s">
        <v>7</v>
      </c>
      <c r="E924" s="3" t="s">
        <v>14</v>
      </c>
      <c r="F924" s="3">
        <v>52</v>
      </c>
      <c r="G924" s="4">
        <v>6.944444467080757E-4</v>
      </c>
      <c r="H924" s="13" t="str" cm="1">
        <f t="array" ref="H924">IF(AND(E924&lt;&gt;"",OR(D924="완충",D924="충전중"),D923="운행"),A924-IFERROR(INDEX(A$2:A923,MAX((E$2:E923=E924)*((D$2:D923="완충")+(D$2:D923="충전중"))*(ROW(E$2:E923)))-1),INDEX(A$2:A923,MATCH(E924,E$2:E923,0))),"")</f>
        <v/>
      </c>
    </row>
    <row r="925" spans="1:8" x14ac:dyDescent="0.3">
      <c r="A925" s="11">
        <v>45894.562280092592</v>
      </c>
      <c r="B925" s="3">
        <f t="shared" si="40"/>
        <v>8</v>
      </c>
      <c r="C925" s="12">
        <f t="shared" si="41"/>
        <v>45894</v>
      </c>
      <c r="D925" s="3" t="s">
        <v>7</v>
      </c>
      <c r="E925" s="3" t="s">
        <v>14</v>
      </c>
      <c r="F925" s="3">
        <v>52</v>
      </c>
      <c r="G925" s="4">
        <v>0</v>
      </c>
      <c r="H925" s="13" t="str" cm="1">
        <f t="array" ref="H925">IF(AND(E925&lt;&gt;"",OR(D925="완충",D925="충전중"),D924="운행"),A925-IFERROR(INDEX(A$2:A924,MAX((E$2:E924=E925)*((D$2:D924="완충")+(D$2:D924="충전중"))*(ROW(E$2:E924)))-1),INDEX(A$2:A924,MATCH(E925,E$2:E924,0))),"")</f>
        <v/>
      </c>
    </row>
    <row r="926" spans="1:8" x14ac:dyDescent="0.3">
      <c r="A926" s="11">
        <v>45895.359409722223</v>
      </c>
      <c r="B926" s="3">
        <f t="shared" si="40"/>
        <v>8</v>
      </c>
      <c r="C926" s="12">
        <f t="shared" si="41"/>
        <v>45895</v>
      </c>
      <c r="D926" s="3" t="s">
        <v>7</v>
      </c>
      <c r="E926" s="3" t="s">
        <v>14</v>
      </c>
      <c r="F926" s="3">
        <v>52</v>
      </c>
      <c r="G926" s="4">
        <v>4.5949074046802707E-3</v>
      </c>
      <c r="H926" s="13" t="str" cm="1">
        <f t="array" ref="H926">IF(AND(E926&lt;&gt;"",OR(D926="완충",D926="충전중"),D925="운행"),A926-IFERROR(INDEX(A$2:A925,MAX((E$2:E925=E926)*((D$2:D925="완충")+(D$2:D925="충전중"))*(ROW(E$2:E925)))-1),INDEX(A$2:A925,MATCH(E926,E$2:E925,0))),"")</f>
        <v/>
      </c>
    </row>
    <row r="927" spans="1:8" x14ac:dyDescent="0.3">
      <c r="A927" s="11">
        <v>45895.364004629628</v>
      </c>
      <c r="B927" s="3">
        <f t="shared" si="40"/>
        <v>8</v>
      </c>
      <c r="C927" s="12">
        <f t="shared" si="41"/>
        <v>45895</v>
      </c>
      <c r="D927" s="3" t="s">
        <v>7</v>
      </c>
      <c r="E927" s="3" t="s">
        <v>14</v>
      </c>
      <c r="F927" s="3">
        <v>52</v>
      </c>
      <c r="G927" s="4">
        <v>0</v>
      </c>
      <c r="H927" s="13" t="str" cm="1">
        <f t="array" ref="H927">IF(AND(E927&lt;&gt;"",OR(D927="완충",D927="충전중"),D926="운행"),A927-IFERROR(INDEX(A$2:A926,MAX((E$2:E926=E927)*((D$2:D926="완충")+(D$2:D926="충전중"))*(ROW(E$2:E926)))-1),INDEX(A$2:A926,MATCH(E927,E$2:E926,0))),"")</f>
        <v/>
      </c>
    </row>
    <row r="928" spans="1:8" x14ac:dyDescent="0.3">
      <c r="A928" s="11">
        <v>45895.441736111112</v>
      </c>
      <c r="B928" s="3">
        <f t="shared" si="40"/>
        <v>8</v>
      </c>
      <c r="C928" s="12">
        <f t="shared" si="41"/>
        <v>45895</v>
      </c>
      <c r="D928" s="3" t="s">
        <v>7</v>
      </c>
      <c r="E928" s="3" t="s">
        <v>14</v>
      </c>
      <c r="F928" s="3">
        <v>52</v>
      </c>
      <c r="G928" s="4">
        <v>2.7083333334303461E-3</v>
      </c>
      <c r="H928" s="13" t="str" cm="1">
        <f t="array" ref="H928">IF(AND(E928&lt;&gt;"",OR(D928="완충",D928="충전중"),D927="운행"),A928-IFERROR(INDEX(A$2:A927,MAX((E$2:E927=E928)*((D$2:D927="완충")+(D$2:D927="충전중"))*(ROW(E$2:E927)))-1),INDEX(A$2:A927,MATCH(E928,E$2:E927,0))),"")</f>
        <v/>
      </c>
    </row>
    <row r="929" spans="1:8" x14ac:dyDescent="0.3">
      <c r="A929" s="11">
        <v>45895.444444444445</v>
      </c>
      <c r="B929" s="3">
        <f t="shared" si="40"/>
        <v>8</v>
      </c>
      <c r="C929" s="12">
        <f t="shared" si="41"/>
        <v>45895</v>
      </c>
      <c r="D929" s="3" t="s">
        <v>7</v>
      </c>
      <c r="E929" s="3" t="s">
        <v>14</v>
      </c>
      <c r="F929" s="3">
        <v>52</v>
      </c>
      <c r="G929" s="4">
        <v>6.944444467080757E-4</v>
      </c>
      <c r="H929" s="13" t="str" cm="1">
        <f t="array" ref="H929">IF(AND(E929&lt;&gt;"",OR(D929="완충",D929="충전중"),D928="운행"),A929-IFERROR(INDEX(A$2:A928,MAX((E$2:E928=E929)*((D$2:D928="완충")+(D$2:D928="충전중"))*(ROW(E$2:E928)))-1),INDEX(A$2:A928,MATCH(E929,E$2:E928,0))),"")</f>
        <v/>
      </c>
    </row>
    <row r="930" spans="1:8" x14ac:dyDescent="0.3">
      <c r="A930" s="11">
        <v>45895.445138888892</v>
      </c>
      <c r="B930" s="3">
        <f t="shared" si="40"/>
        <v>8</v>
      </c>
      <c r="C930" s="12">
        <f t="shared" si="41"/>
        <v>45895</v>
      </c>
      <c r="D930" s="3" t="s">
        <v>7</v>
      </c>
      <c r="E930" s="3" t="s">
        <v>14</v>
      </c>
      <c r="F930" s="3">
        <v>52</v>
      </c>
      <c r="G930" s="4">
        <v>3.53009258833481E-3</v>
      </c>
      <c r="H930" s="13" t="str" cm="1">
        <f t="array" ref="H930">IF(AND(E930&lt;&gt;"",OR(D930="완충",D930="충전중"),D929="운행"),A930-IFERROR(INDEX(A$2:A929,MAX((E$2:E929=E930)*((D$2:D929="완충")+(D$2:D929="충전중"))*(ROW(E$2:E929)))-1),INDEX(A$2:A929,MATCH(E930,E$2:E929,0))),"")</f>
        <v/>
      </c>
    </row>
    <row r="931" spans="1:8" x14ac:dyDescent="0.3">
      <c r="A931" s="11">
        <v>45895.44866898148</v>
      </c>
      <c r="B931" s="3">
        <f t="shared" si="40"/>
        <v>8</v>
      </c>
      <c r="C931" s="12">
        <f t="shared" si="41"/>
        <v>45895</v>
      </c>
      <c r="D931" s="3" t="s">
        <v>7</v>
      </c>
      <c r="E931" s="3" t="s">
        <v>14</v>
      </c>
      <c r="F931" s="3">
        <v>50</v>
      </c>
      <c r="G931" s="4">
        <v>1.0416666700621136E-3</v>
      </c>
      <c r="H931" s="13" t="str" cm="1">
        <f t="array" ref="H931">IF(AND(E931&lt;&gt;"",OR(D931="완충",D931="충전중"),D930="운행"),A931-IFERROR(INDEX(A$2:A930,MAX((E$2:E930=E931)*((D$2:D930="완충")+(D$2:D930="충전중"))*(ROW(E$2:E930)))-1),INDEX(A$2:A930,MATCH(E931,E$2:E930,0))),"")</f>
        <v/>
      </c>
    </row>
    <row r="932" spans="1:8" x14ac:dyDescent="0.3">
      <c r="A932" s="11">
        <v>45895.44971064815</v>
      </c>
      <c r="B932" s="3">
        <f t="shared" si="40"/>
        <v>8</v>
      </c>
      <c r="C932" s="12">
        <f t="shared" si="41"/>
        <v>45895</v>
      </c>
      <c r="D932" s="3" t="s">
        <v>7</v>
      </c>
      <c r="E932" s="3" t="s">
        <v>14</v>
      </c>
      <c r="F932" s="3">
        <v>50</v>
      </c>
      <c r="G932" s="4">
        <v>3.2638888878864236E-3</v>
      </c>
      <c r="H932" s="13" t="str" cm="1">
        <f t="array" ref="H932">IF(AND(E932&lt;&gt;"",OR(D932="완충",D932="충전중"),D931="운행"),A932-IFERROR(INDEX(A$2:A931,MAX((E$2:E931=E932)*((D$2:D931="완충")+(D$2:D931="충전중"))*(ROW(E$2:E931)))-1),INDEX(A$2:A931,MATCH(E932,E$2:E931,0))),"")</f>
        <v/>
      </c>
    </row>
    <row r="933" spans="1:8" x14ac:dyDescent="0.3">
      <c r="A933" s="11">
        <v>45895.452974537038</v>
      </c>
      <c r="B933" s="3">
        <f t="shared" si="40"/>
        <v>8</v>
      </c>
      <c r="C933" s="12">
        <f t="shared" si="41"/>
        <v>45895</v>
      </c>
      <c r="D933" s="3" t="s">
        <v>7</v>
      </c>
      <c r="E933" s="3" t="s">
        <v>14</v>
      </c>
      <c r="F933" s="3">
        <v>52</v>
      </c>
      <c r="G933" s="4">
        <v>4.9768518510973081E-4</v>
      </c>
      <c r="H933" s="13" t="str" cm="1">
        <f t="array" ref="H933">IF(AND(E933&lt;&gt;"",OR(D933="완충",D933="충전중"),D932="운행"),A933-IFERROR(INDEX(A$2:A932,MAX((E$2:E932=E933)*((D$2:D932="완충")+(D$2:D932="충전중"))*(ROW(E$2:E932)))-1),INDEX(A$2:A932,MATCH(E933,E$2:E932,0))),"")</f>
        <v/>
      </c>
    </row>
    <row r="934" spans="1:8" x14ac:dyDescent="0.3">
      <c r="A934" s="11">
        <v>45895.453472222223</v>
      </c>
      <c r="B934" s="3">
        <f t="shared" si="40"/>
        <v>8</v>
      </c>
      <c r="C934" s="12">
        <f t="shared" si="41"/>
        <v>45895</v>
      </c>
      <c r="D934" s="3" t="s">
        <v>7</v>
      </c>
      <c r="E934" s="3" t="s">
        <v>14</v>
      </c>
      <c r="F934" s="3">
        <v>52</v>
      </c>
      <c r="G934" s="4">
        <v>2.5115740718320012E-3</v>
      </c>
      <c r="H934" s="13" t="str" cm="1">
        <f t="array" ref="H934">IF(AND(E934&lt;&gt;"",OR(D934="완충",D934="충전중"),D933="운행"),A934-IFERROR(INDEX(A$2:A933,MAX((E$2:E933=E934)*((D$2:D933="완충")+(D$2:D933="충전중"))*(ROW(E$2:E933)))-1),INDEX(A$2:A933,MATCH(E934,E$2:E933,0))),"")</f>
        <v/>
      </c>
    </row>
    <row r="935" spans="1:8" x14ac:dyDescent="0.3">
      <c r="A935" s="11">
        <v>45895.455983796295</v>
      </c>
      <c r="B935" s="3">
        <f t="shared" si="40"/>
        <v>8</v>
      </c>
      <c r="C935" s="12">
        <f t="shared" si="41"/>
        <v>45895</v>
      </c>
      <c r="D935" s="3" t="s">
        <v>7</v>
      </c>
      <c r="E935" s="3" t="s">
        <v>14</v>
      </c>
      <c r="F935" s="3">
        <v>52</v>
      </c>
      <c r="G935" s="4">
        <v>1.3657407398568466E-3</v>
      </c>
      <c r="H935" s="13" t="str" cm="1">
        <f t="array" ref="H935">IF(AND(E935&lt;&gt;"",OR(D935="완충",D935="충전중"),D934="운행"),A935-IFERROR(INDEX(A$2:A934,MAX((E$2:E934=E935)*((D$2:D934="완충")+(D$2:D934="충전중"))*(ROW(E$2:E934)))-1),INDEX(A$2:A934,MATCH(E935,E$2:E934,0))),"")</f>
        <v/>
      </c>
    </row>
    <row r="936" spans="1:8" x14ac:dyDescent="0.3">
      <c r="A936" s="11">
        <v>45895.457349537035</v>
      </c>
      <c r="B936" s="3">
        <f t="shared" si="40"/>
        <v>8</v>
      </c>
      <c r="C936" s="12">
        <f t="shared" si="41"/>
        <v>45895</v>
      </c>
      <c r="D936" s="3" t="s">
        <v>7</v>
      </c>
      <c r="E936" s="3" t="s">
        <v>14</v>
      </c>
      <c r="F936" s="3">
        <v>51</v>
      </c>
      <c r="G936" s="4">
        <v>2.384259263635613E-3</v>
      </c>
      <c r="H936" s="13" t="str" cm="1">
        <f t="array" ref="H936">IF(AND(E936&lt;&gt;"",OR(D936="완충",D936="충전중"),D935="운행"),A936-IFERROR(INDEX(A$2:A935,MAX((E$2:E935=E936)*((D$2:D935="완충")+(D$2:D935="충전중"))*(ROW(E$2:E935)))-1),INDEX(A$2:A935,MATCH(E936,E$2:E935,0))),"")</f>
        <v/>
      </c>
    </row>
    <row r="937" spans="1:8" x14ac:dyDescent="0.3">
      <c r="A937" s="11">
        <v>45895.459733796299</v>
      </c>
      <c r="B937" s="3">
        <f t="shared" si="40"/>
        <v>8</v>
      </c>
      <c r="C937" s="12">
        <f t="shared" si="41"/>
        <v>45895</v>
      </c>
      <c r="D937" s="3" t="s">
        <v>7</v>
      </c>
      <c r="E937" s="3" t="s">
        <v>14</v>
      </c>
      <c r="F937" s="3">
        <v>51</v>
      </c>
      <c r="G937" s="4">
        <v>5.7175925903720781E-3</v>
      </c>
      <c r="H937" s="13" t="str" cm="1">
        <f t="array" ref="H937">IF(AND(E937&lt;&gt;"",OR(D937="완충",D937="충전중"),D936="운행"),A937-IFERROR(INDEX(A$2:A936,MAX((E$2:E936=E937)*((D$2:D936="완충")+(D$2:D936="충전중"))*(ROW(E$2:E936)))-1),INDEX(A$2:A936,MATCH(E937,E$2:E936,0))),"")</f>
        <v/>
      </c>
    </row>
    <row r="938" spans="1:8" x14ac:dyDescent="0.3">
      <c r="A938" s="11">
        <v>45895.465451388889</v>
      </c>
      <c r="B938" s="3">
        <f t="shared" si="40"/>
        <v>8</v>
      </c>
      <c r="C938" s="12">
        <f t="shared" si="41"/>
        <v>45895</v>
      </c>
      <c r="D938" s="3" t="s">
        <v>7</v>
      </c>
      <c r="E938" s="3" t="s">
        <v>14</v>
      </c>
      <c r="F938" s="3">
        <v>50</v>
      </c>
      <c r="G938" s="4">
        <v>2.5925925947376527E-3</v>
      </c>
      <c r="H938" s="13" t="str" cm="1">
        <f t="array" ref="H938">IF(AND(E938&lt;&gt;"",OR(D938="완충",D938="충전중"),D937="운행"),A938-IFERROR(INDEX(A$2:A937,MAX((E$2:E937=E938)*((D$2:D937="완충")+(D$2:D937="충전중"))*(ROW(E$2:E937)))-1),INDEX(A$2:A937,MATCH(E938,E$2:E937,0))),"")</f>
        <v/>
      </c>
    </row>
    <row r="939" spans="1:8" x14ac:dyDescent="0.3">
      <c r="A939" s="11">
        <v>45895.468043981484</v>
      </c>
      <c r="B939" s="3">
        <f t="shared" si="40"/>
        <v>8</v>
      </c>
      <c r="C939" s="12">
        <f t="shared" si="41"/>
        <v>45895</v>
      </c>
      <c r="D939" s="3" t="s">
        <v>7</v>
      </c>
      <c r="E939" s="3" t="s">
        <v>14</v>
      </c>
      <c r="F939" s="3">
        <v>49</v>
      </c>
      <c r="G939" s="4">
        <v>6.6782407375285402E-3</v>
      </c>
      <c r="H939" s="13" t="str" cm="1">
        <f t="array" ref="H939">IF(AND(E939&lt;&gt;"",OR(D939="완충",D939="충전중"),D938="운행"),A939-IFERROR(INDEX(A$2:A938,MAX((E$2:E938=E939)*((D$2:D938="완충")+(D$2:D938="충전중"))*(ROW(E$2:E938)))-1),INDEX(A$2:A938,MATCH(E939,E$2:E938,0))),"")</f>
        <v/>
      </c>
    </row>
    <row r="940" spans="1:8" x14ac:dyDescent="0.3">
      <c r="A940" s="11">
        <v>45895.474722222221</v>
      </c>
      <c r="B940" s="3">
        <f t="shared" si="40"/>
        <v>8</v>
      </c>
      <c r="C940" s="12">
        <f t="shared" si="41"/>
        <v>45895</v>
      </c>
      <c r="D940" s="3" t="s">
        <v>7</v>
      </c>
      <c r="E940" s="3" t="s">
        <v>14</v>
      </c>
      <c r="F940" s="3">
        <v>50</v>
      </c>
      <c r="G940" s="4">
        <v>5.092592618893832E-4</v>
      </c>
      <c r="H940" s="13" t="str" cm="1">
        <f t="array" ref="H940">IF(AND(E940&lt;&gt;"",OR(D940="완충",D940="충전중"),D939="운행"),A940-IFERROR(INDEX(A$2:A939,MAX((E$2:E939=E940)*((D$2:D939="완충")+(D$2:D939="충전중"))*(ROW(E$2:E939)))-1),INDEX(A$2:A939,MATCH(E940,E$2:E939,0))),"")</f>
        <v/>
      </c>
    </row>
    <row r="941" spans="1:8" x14ac:dyDescent="0.3">
      <c r="A941" s="11">
        <v>45895.475231481483</v>
      </c>
      <c r="B941" s="3">
        <f t="shared" si="40"/>
        <v>8</v>
      </c>
      <c r="C941" s="12">
        <f t="shared" si="41"/>
        <v>45895</v>
      </c>
      <c r="D941" s="3" t="s">
        <v>7</v>
      </c>
      <c r="E941" s="3" t="s">
        <v>14</v>
      </c>
      <c r="F941" s="3">
        <v>49</v>
      </c>
      <c r="G941" s="4">
        <v>6.6087962914025411E-3</v>
      </c>
      <c r="H941" s="13" t="str" cm="1">
        <f t="array" ref="H941">IF(AND(E941&lt;&gt;"",OR(D941="완충",D941="충전중"),D940="운행"),A941-IFERROR(INDEX(A$2:A940,MAX((E$2:E940=E941)*((D$2:D940="완충")+(D$2:D940="충전중"))*(ROW(E$2:E940)))-1),INDEX(A$2:A940,MATCH(E941,E$2:E940,0))),"")</f>
        <v/>
      </c>
    </row>
    <row r="942" spans="1:8" x14ac:dyDescent="0.3">
      <c r="A942" s="11">
        <v>45895.481840277775</v>
      </c>
      <c r="B942" s="3">
        <f t="shared" si="40"/>
        <v>8</v>
      </c>
      <c r="C942" s="12">
        <f t="shared" si="41"/>
        <v>45895</v>
      </c>
      <c r="D942" s="3" t="s">
        <v>7</v>
      </c>
      <c r="E942" s="3" t="s">
        <v>14</v>
      </c>
      <c r="F942" s="3">
        <v>50</v>
      </c>
      <c r="G942" s="4">
        <v>1.7013888937071897E-3</v>
      </c>
      <c r="H942" s="13" t="str" cm="1">
        <f t="array" ref="H942">IF(AND(E942&lt;&gt;"",OR(D942="완충",D942="충전중"),D941="운행"),A942-IFERROR(INDEX(A$2:A941,MAX((E$2:E941=E942)*((D$2:D941="완충")+(D$2:D941="충전중"))*(ROW(E$2:E941)))-1),INDEX(A$2:A941,MATCH(E942,E$2:E941,0))),"")</f>
        <v/>
      </c>
    </row>
    <row r="943" spans="1:8" x14ac:dyDescent="0.3">
      <c r="A943" s="11">
        <v>45895.483541666668</v>
      </c>
      <c r="B943" s="3">
        <f t="shared" si="40"/>
        <v>8</v>
      </c>
      <c r="C943" s="12">
        <f t="shared" si="41"/>
        <v>45895</v>
      </c>
      <c r="D943" s="3" t="s">
        <v>7</v>
      </c>
      <c r="E943" s="3" t="s">
        <v>14</v>
      </c>
      <c r="F943" s="3">
        <v>50</v>
      </c>
      <c r="G943" s="4">
        <v>0</v>
      </c>
      <c r="H943" s="13" t="str" cm="1">
        <f t="array" ref="H943">IF(AND(E943&lt;&gt;"",OR(D943="완충",D943="충전중"),D942="운행"),A943-IFERROR(INDEX(A$2:A942,MAX((E$2:E942=E943)*((D$2:D942="완충")+(D$2:D942="충전중"))*(ROW(E$2:E942)))-1),INDEX(A$2:A942,MATCH(E943,E$2:E942,0))),"")</f>
        <v/>
      </c>
    </row>
    <row r="944" spans="1:8" x14ac:dyDescent="0.3">
      <c r="A944" s="11">
        <v>45895.493159722224</v>
      </c>
      <c r="B944" s="3">
        <f t="shared" si="40"/>
        <v>8</v>
      </c>
      <c r="C944" s="12">
        <f t="shared" si="41"/>
        <v>45895</v>
      </c>
      <c r="D944" s="3" t="s">
        <v>7</v>
      </c>
      <c r="E944" s="3" t="s">
        <v>14</v>
      </c>
      <c r="F944" s="3">
        <v>49</v>
      </c>
      <c r="G944" s="4">
        <v>4.9768518510973081E-4</v>
      </c>
      <c r="H944" s="13" t="str" cm="1">
        <f t="array" ref="H944">IF(AND(E944&lt;&gt;"",OR(D944="완충",D944="충전중"),D943="운행"),A944-IFERROR(INDEX(A$2:A943,MAX((E$2:E943=E944)*((D$2:D943="완충")+(D$2:D943="충전중"))*(ROW(E$2:E943)))-1),INDEX(A$2:A943,MATCH(E944,E$2:E943,0))),"")</f>
        <v/>
      </c>
    </row>
    <row r="945" spans="1:8" x14ac:dyDescent="0.3">
      <c r="A945" s="11">
        <v>45895.493657407409</v>
      </c>
      <c r="B945" s="3">
        <f t="shared" si="40"/>
        <v>8</v>
      </c>
      <c r="C945" s="12">
        <f t="shared" si="41"/>
        <v>45895</v>
      </c>
      <c r="D945" s="3" t="s">
        <v>7</v>
      </c>
      <c r="E945" s="3" t="s">
        <v>14</v>
      </c>
      <c r="F945" s="3">
        <v>49</v>
      </c>
      <c r="G945" s="4">
        <v>0</v>
      </c>
      <c r="H945" s="13" t="str" cm="1">
        <f t="array" ref="H945">IF(AND(E945&lt;&gt;"",OR(D945="완충",D945="충전중"),D944="운행"),A945-IFERROR(INDEX(A$2:A944,MAX((E$2:E944=E945)*((D$2:D944="완충")+(D$2:D944="충전중"))*(ROW(E$2:E944)))-1),INDEX(A$2:A944,MATCH(E945,E$2:E944,0))),"")</f>
        <v/>
      </c>
    </row>
    <row r="946" spans="1:8" x14ac:dyDescent="0.3">
      <c r="A946" s="11">
        <v>45895.613680555558</v>
      </c>
      <c r="B946" s="3">
        <f t="shared" si="40"/>
        <v>8</v>
      </c>
      <c r="C946" s="12">
        <f t="shared" si="41"/>
        <v>45895</v>
      </c>
      <c r="D946" s="3" t="s">
        <v>7</v>
      </c>
      <c r="E946" s="3" t="s">
        <v>14</v>
      </c>
      <c r="F946" s="3">
        <v>50</v>
      </c>
      <c r="G946" s="4">
        <v>1.5856481477385387E-3</v>
      </c>
      <c r="H946" s="13" t="str" cm="1">
        <f t="array" ref="H946">IF(AND(E946&lt;&gt;"",OR(D946="완충",D946="충전중"),D945="운행"),A946-IFERROR(INDEX(A$2:A945,MAX((E$2:E945=E946)*((D$2:D945="완충")+(D$2:D945="충전중"))*(ROW(E$2:E945)))-1),INDEX(A$2:A945,MATCH(E946,E$2:E945,0))),"")</f>
        <v/>
      </c>
    </row>
    <row r="947" spans="1:8" x14ac:dyDescent="0.3">
      <c r="A947" s="11">
        <v>45895.615266203706</v>
      </c>
      <c r="B947" s="3">
        <f t="shared" si="40"/>
        <v>8</v>
      </c>
      <c r="C947" s="12">
        <f t="shared" si="41"/>
        <v>45895</v>
      </c>
      <c r="D947" s="3" t="s">
        <v>7</v>
      </c>
      <c r="E947" s="3" t="s">
        <v>14</v>
      </c>
      <c r="F947" s="3">
        <v>47</v>
      </c>
      <c r="G947" s="4">
        <v>0</v>
      </c>
      <c r="H947" s="13" t="str" cm="1">
        <f t="array" ref="H947">IF(AND(E947&lt;&gt;"",OR(D947="완충",D947="충전중"),D946="운행"),A947-IFERROR(INDEX(A$2:A946,MAX((E$2:E946=E947)*((D$2:D946="완충")+(D$2:D946="충전중"))*(ROW(E$2:E946)))-1),INDEX(A$2:A946,MATCH(E947,E$2:E946,0))),"")</f>
        <v/>
      </c>
    </row>
    <row r="948" spans="1:8" x14ac:dyDescent="0.3">
      <c r="A948" s="11">
        <v>45895.722337962965</v>
      </c>
      <c r="B948" s="3">
        <f t="shared" si="40"/>
        <v>8</v>
      </c>
      <c r="C948" s="12">
        <f t="shared" si="41"/>
        <v>45895</v>
      </c>
      <c r="D948" s="3" t="s">
        <v>7</v>
      </c>
      <c r="E948" s="3" t="s">
        <v>14</v>
      </c>
      <c r="F948" s="3">
        <v>50</v>
      </c>
      <c r="G948" s="4">
        <v>1.3541666630771942E-3</v>
      </c>
      <c r="H948" s="13" t="str" cm="1">
        <f t="array" ref="H948">IF(AND(E948&lt;&gt;"",OR(D948="완충",D948="충전중"),D947="운행"),A948-IFERROR(INDEX(A$2:A947,MAX((E$2:E947=E948)*((D$2:D947="완충")+(D$2:D947="충전중"))*(ROW(E$2:E947)))-1),INDEX(A$2:A947,MATCH(E948,E$2:E947,0))),"")</f>
        <v/>
      </c>
    </row>
    <row r="949" spans="1:8" x14ac:dyDescent="0.3">
      <c r="A949" s="11">
        <v>45895.723692129628</v>
      </c>
      <c r="B949" s="3">
        <f t="shared" si="40"/>
        <v>8</v>
      </c>
      <c r="C949" s="12">
        <f t="shared" si="41"/>
        <v>45895</v>
      </c>
      <c r="D949" s="3" t="s">
        <v>8</v>
      </c>
      <c r="E949" s="3" t="s">
        <v>14</v>
      </c>
      <c r="F949" s="3">
        <v>50</v>
      </c>
      <c r="G949" s="4">
        <v>6.2731481521041133E-3</v>
      </c>
      <c r="H949" s="13" cm="1">
        <f t="array" ref="H949">IF(AND(E949&lt;&gt;"",OR(D949="완충",D949="충전중"),D948="운행"),A949-IFERROR(INDEX(A$2:A948,MAX((E$2:E948=E949)*((D$2:D948="완충")+(D$2:D948="충전중"))*(ROW(E$2:E948)))-1),INDEX(A$2:A948,MATCH(E949,E$2:E948,0))),"")</f>
        <v>4.2664004629623378</v>
      </c>
    </row>
    <row r="950" spans="1:8" x14ac:dyDescent="0.3">
      <c r="A950" s="11">
        <v>45895.72996527778</v>
      </c>
      <c r="B950" s="3">
        <f t="shared" si="40"/>
        <v>8</v>
      </c>
      <c r="C950" s="12">
        <f t="shared" si="41"/>
        <v>45895</v>
      </c>
      <c r="D950" s="3" t="s">
        <v>8</v>
      </c>
      <c r="E950" s="3" t="s">
        <v>14</v>
      </c>
      <c r="F950" s="3">
        <v>52</v>
      </c>
      <c r="G950" s="4">
        <v>0</v>
      </c>
      <c r="H950" s="13" t="str" cm="1">
        <f t="array" ref="H950">IF(AND(E950&lt;&gt;"",OR(D950="완충",D950="충전중"),D949="운행"),A950-IFERROR(INDEX(A$2:A949,MAX((E$2:E949=E950)*((D$2:D949="완충")+(D$2:D949="충전중"))*(ROW(E$2:E949)))-1),INDEX(A$2:A949,MATCH(E950,E$2:E949,0))),"")</f>
        <v/>
      </c>
    </row>
    <row r="951" spans="1:8" x14ac:dyDescent="0.3">
      <c r="A951" s="11">
        <v>45896.356956018521</v>
      </c>
      <c r="B951" s="3">
        <f t="shared" si="40"/>
        <v>8</v>
      </c>
      <c r="C951" s="12">
        <f t="shared" si="41"/>
        <v>45896</v>
      </c>
      <c r="D951" s="3" t="s">
        <v>8</v>
      </c>
      <c r="E951" s="3" t="s">
        <v>14</v>
      </c>
      <c r="F951" s="3">
        <v>52</v>
      </c>
      <c r="G951" s="4">
        <v>6.2268518522614613E-3</v>
      </c>
      <c r="H951" s="13" t="str" cm="1">
        <f t="array" ref="H951">IF(AND(E951&lt;&gt;"",OR(D951="완충",D951="충전중"),D950="운행"),A951-IFERROR(INDEX(A$2:A950,MAX((E$2:E950=E951)*((D$2:D950="완충")+(D$2:D950="충전중"))*(ROW(E$2:E950)))-1),INDEX(A$2:A950,MATCH(E951,E$2:E950,0))),"")</f>
        <v/>
      </c>
    </row>
    <row r="952" spans="1:8" x14ac:dyDescent="0.3">
      <c r="A952" s="11">
        <v>45896.363182870373</v>
      </c>
      <c r="B952" s="3">
        <f t="shared" si="40"/>
        <v>8</v>
      </c>
      <c r="C952" s="12">
        <f t="shared" si="41"/>
        <v>45896</v>
      </c>
      <c r="D952" s="3" t="s">
        <v>8</v>
      </c>
      <c r="E952" s="3" t="s">
        <v>14</v>
      </c>
      <c r="F952" s="3">
        <v>54</v>
      </c>
      <c r="G952" s="4">
        <v>6.9444444452528842E-3</v>
      </c>
      <c r="H952" s="13" t="str" cm="1">
        <f t="array" ref="H952">IF(AND(E952&lt;&gt;"",OR(D952="완충",D952="충전중"),D951="운행"),A952-IFERROR(INDEX(A$2:A951,MAX((E$2:E951=E952)*((D$2:D951="완충")+(D$2:D951="충전중"))*(ROW(E$2:E951)))-1),INDEX(A$2:A951,MATCH(E952,E$2:E951,0))),"")</f>
        <v/>
      </c>
    </row>
    <row r="953" spans="1:8" x14ac:dyDescent="0.3">
      <c r="A953" s="11">
        <v>45896.370127314818</v>
      </c>
      <c r="B953" s="3">
        <f t="shared" si="40"/>
        <v>8</v>
      </c>
      <c r="C953" s="12">
        <f t="shared" si="41"/>
        <v>45896</v>
      </c>
      <c r="D953" s="3" t="s">
        <v>8</v>
      </c>
      <c r="E953" s="3" t="s">
        <v>14</v>
      </c>
      <c r="F953" s="3">
        <v>57</v>
      </c>
      <c r="G953" s="4">
        <v>6.9444444379769266E-3</v>
      </c>
      <c r="H953" s="13" t="str" cm="1">
        <f t="array" ref="H953">IF(AND(E953&lt;&gt;"",OR(D953="완충",D953="충전중"),D952="운행"),A953-IFERROR(INDEX(A$2:A952,MAX((E$2:E952=E953)*((D$2:D952="완충")+(D$2:D952="충전중"))*(ROW(E$2:E952)))-1),INDEX(A$2:A952,MATCH(E953,E$2:E952,0))),"")</f>
        <v/>
      </c>
    </row>
    <row r="954" spans="1:8" x14ac:dyDescent="0.3">
      <c r="A954" s="11">
        <v>45896.377071759256</v>
      </c>
      <c r="B954" s="3">
        <f t="shared" si="40"/>
        <v>8</v>
      </c>
      <c r="C954" s="12">
        <f t="shared" si="41"/>
        <v>45896</v>
      </c>
      <c r="D954" s="3" t="s">
        <v>8</v>
      </c>
      <c r="E954" s="3" t="s">
        <v>14</v>
      </c>
      <c r="F954" s="3">
        <v>60</v>
      </c>
      <c r="G954" s="4">
        <v>6.9444444452528842E-3</v>
      </c>
      <c r="H954" s="13" t="str" cm="1">
        <f t="array" ref="H954">IF(AND(E954&lt;&gt;"",OR(D954="완충",D954="충전중"),D953="운행"),A954-IFERROR(INDEX(A$2:A953,MAX((E$2:E953=E954)*((D$2:D953="완충")+(D$2:D953="충전중"))*(ROW(E$2:E953)))-1),INDEX(A$2:A953,MATCH(E954,E$2:E953,0))),"")</f>
        <v/>
      </c>
    </row>
    <row r="955" spans="1:8" x14ac:dyDescent="0.3">
      <c r="A955" s="11">
        <v>45896.384016203701</v>
      </c>
      <c r="B955" s="3">
        <f t="shared" si="40"/>
        <v>8</v>
      </c>
      <c r="C955" s="12">
        <f t="shared" si="41"/>
        <v>45896</v>
      </c>
      <c r="D955" s="3" t="s">
        <v>8</v>
      </c>
      <c r="E955" s="3" t="s">
        <v>14</v>
      </c>
      <c r="F955" s="3">
        <v>63</v>
      </c>
      <c r="G955" s="4">
        <v>6.9444444452528842E-3</v>
      </c>
      <c r="H955" s="13" t="str" cm="1">
        <f t="array" ref="H955">IF(AND(E955&lt;&gt;"",OR(D955="완충",D955="충전중"),D954="운행"),A955-IFERROR(INDEX(A$2:A954,MAX((E$2:E954=E955)*((D$2:D954="완충")+(D$2:D954="충전중"))*(ROW(E$2:E954)))-1),INDEX(A$2:A954,MATCH(E955,E$2:E954,0))),"")</f>
        <v/>
      </c>
    </row>
    <row r="956" spans="1:8" x14ac:dyDescent="0.3">
      <c r="A956" s="11">
        <v>45896.390960648147</v>
      </c>
      <c r="B956" s="3">
        <f t="shared" si="40"/>
        <v>8</v>
      </c>
      <c r="C956" s="12">
        <f t="shared" si="41"/>
        <v>45896</v>
      </c>
      <c r="D956" s="3" t="s">
        <v>8</v>
      </c>
      <c r="E956" s="3" t="s">
        <v>14</v>
      </c>
      <c r="F956" s="3">
        <v>65</v>
      </c>
      <c r="G956" s="4">
        <v>6.9444444452528842E-3</v>
      </c>
      <c r="H956" s="13" t="str" cm="1">
        <f t="array" ref="H956">IF(AND(E956&lt;&gt;"",OR(D956="완충",D956="충전중"),D955="운행"),A956-IFERROR(INDEX(A$2:A955,MAX((E$2:E955=E956)*((D$2:D955="완충")+(D$2:D955="충전중"))*(ROW(E$2:E955)))-1),INDEX(A$2:A955,MATCH(E956,E$2:E955,0))),"")</f>
        <v/>
      </c>
    </row>
    <row r="957" spans="1:8" x14ac:dyDescent="0.3">
      <c r="A957" s="11">
        <v>45896.397905092592</v>
      </c>
      <c r="B957" s="3">
        <f t="shared" si="40"/>
        <v>8</v>
      </c>
      <c r="C957" s="12">
        <f t="shared" si="41"/>
        <v>45896</v>
      </c>
      <c r="D957" s="3" t="s">
        <v>8</v>
      </c>
      <c r="E957" s="3" t="s">
        <v>14</v>
      </c>
      <c r="F957" s="3">
        <v>68</v>
      </c>
      <c r="G957" s="4">
        <v>6.9444444452528842E-3</v>
      </c>
      <c r="H957" s="13" t="str" cm="1">
        <f t="array" ref="H957">IF(AND(E957&lt;&gt;"",OR(D957="완충",D957="충전중"),D956="운행"),A957-IFERROR(INDEX(A$2:A956,MAX((E$2:E956=E957)*((D$2:D956="완충")+(D$2:D956="충전중"))*(ROW(E$2:E956)))-1),INDEX(A$2:A956,MATCH(E957,E$2:E956,0))),"")</f>
        <v/>
      </c>
    </row>
    <row r="958" spans="1:8" x14ac:dyDescent="0.3">
      <c r="A958" s="11">
        <v>45896.404849537037</v>
      </c>
      <c r="B958" s="3">
        <f t="shared" si="40"/>
        <v>8</v>
      </c>
      <c r="C958" s="12">
        <f t="shared" si="41"/>
        <v>45896</v>
      </c>
      <c r="D958" s="3" t="s">
        <v>8</v>
      </c>
      <c r="E958" s="3" t="s">
        <v>14</v>
      </c>
      <c r="F958" s="3">
        <v>71</v>
      </c>
      <c r="G958" s="4">
        <v>6.9444444452528842E-3</v>
      </c>
      <c r="H958" s="13" t="str" cm="1">
        <f t="array" ref="H958">IF(AND(E958&lt;&gt;"",OR(D958="완충",D958="충전중"),D957="운행"),A958-IFERROR(INDEX(A$2:A957,MAX((E$2:E957=E958)*((D$2:D957="완충")+(D$2:D957="충전중"))*(ROW(E$2:E957)))-1),INDEX(A$2:A957,MATCH(E958,E$2:E957,0))),"")</f>
        <v/>
      </c>
    </row>
    <row r="959" spans="1:8" x14ac:dyDescent="0.3">
      <c r="A959" s="11">
        <v>45896.411793981482</v>
      </c>
      <c r="B959" s="3">
        <f t="shared" si="40"/>
        <v>8</v>
      </c>
      <c r="C959" s="12">
        <f t="shared" si="41"/>
        <v>45896</v>
      </c>
      <c r="D959" s="3" t="s">
        <v>8</v>
      </c>
      <c r="E959" s="3" t="s">
        <v>14</v>
      </c>
      <c r="F959" s="3">
        <v>73</v>
      </c>
      <c r="G959" s="4">
        <v>6.9444444452528842E-3</v>
      </c>
      <c r="H959" s="13" t="str" cm="1">
        <f t="array" ref="H959">IF(AND(E959&lt;&gt;"",OR(D959="완충",D959="충전중"),D958="운행"),A959-IFERROR(INDEX(A$2:A958,MAX((E$2:E958=E959)*((D$2:D958="완충")+(D$2:D958="충전중"))*(ROW(E$2:E958)))-1),INDEX(A$2:A958,MATCH(E959,E$2:E958,0))),"")</f>
        <v/>
      </c>
    </row>
    <row r="960" spans="1:8" x14ac:dyDescent="0.3">
      <c r="A960" s="11">
        <v>45896.418738425928</v>
      </c>
      <c r="B960" s="3">
        <f t="shared" si="40"/>
        <v>8</v>
      </c>
      <c r="C960" s="12">
        <f t="shared" si="41"/>
        <v>45896</v>
      </c>
      <c r="D960" s="3" t="s">
        <v>8</v>
      </c>
      <c r="E960" s="3" t="s">
        <v>14</v>
      </c>
      <c r="F960" s="3">
        <v>76</v>
      </c>
      <c r="G960" s="4">
        <v>6.9444444452528842E-3</v>
      </c>
      <c r="H960" s="13" t="str" cm="1">
        <f t="array" ref="H960">IF(AND(E960&lt;&gt;"",OR(D960="완충",D960="충전중"),D959="운행"),A960-IFERROR(INDEX(A$2:A959,MAX((E$2:E959=E960)*((D$2:D959="완충")+(D$2:D959="충전중"))*(ROW(E$2:E959)))-1),INDEX(A$2:A959,MATCH(E960,E$2:E959,0))),"")</f>
        <v/>
      </c>
    </row>
    <row r="961" spans="1:8" x14ac:dyDescent="0.3">
      <c r="A961" s="11">
        <v>45896.425682870373</v>
      </c>
      <c r="B961" s="3">
        <f t="shared" si="40"/>
        <v>8</v>
      </c>
      <c r="C961" s="12">
        <f t="shared" si="41"/>
        <v>45896</v>
      </c>
      <c r="D961" s="3" t="s">
        <v>8</v>
      </c>
      <c r="E961" s="3" t="s">
        <v>14</v>
      </c>
      <c r="F961" s="3">
        <v>79</v>
      </c>
      <c r="G961" s="4">
        <v>6.9444444452528842E-3</v>
      </c>
      <c r="H961" s="13" t="str" cm="1">
        <f t="array" ref="H961">IF(AND(E961&lt;&gt;"",OR(D961="완충",D961="충전중"),D960="운행"),A961-IFERROR(INDEX(A$2:A960,MAX((E$2:E960=E961)*((D$2:D960="완충")+(D$2:D960="충전중"))*(ROW(E$2:E960)))-1),INDEX(A$2:A960,MATCH(E961,E$2:E960,0))),"")</f>
        <v/>
      </c>
    </row>
    <row r="962" spans="1:8" x14ac:dyDescent="0.3">
      <c r="A962" s="11">
        <v>45896.432627314818</v>
      </c>
      <c r="B962" s="3">
        <f t="shared" si="40"/>
        <v>8</v>
      </c>
      <c r="C962" s="12">
        <f t="shared" si="41"/>
        <v>45896</v>
      </c>
      <c r="D962" s="3" t="s">
        <v>8</v>
      </c>
      <c r="E962" s="3" t="s">
        <v>14</v>
      </c>
      <c r="F962" s="3">
        <v>82</v>
      </c>
      <c r="G962" s="4">
        <v>6.9444444379769266E-3</v>
      </c>
      <c r="H962" s="13" t="str" cm="1">
        <f t="array" ref="H962">IF(AND(E962&lt;&gt;"",OR(D962="완충",D962="충전중"),D961="운행"),A962-IFERROR(INDEX(A$2:A961,MAX((E$2:E961=E962)*((D$2:D961="완충")+(D$2:D961="충전중"))*(ROW(E$2:E961)))-1),INDEX(A$2:A961,MATCH(E962,E$2:E961,0))),"")</f>
        <v/>
      </c>
    </row>
    <row r="963" spans="1:8" x14ac:dyDescent="0.3">
      <c r="A963" s="11">
        <v>45896.439571759256</v>
      </c>
      <c r="B963" s="3">
        <f t="shared" ref="B963:B1026" si="42">MONTH(A963)</f>
        <v>8</v>
      </c>
      <c r="C963" s="12">
        <f t="shared" ref="C963:C1026" si="43">DATE(YEAR(A963),MONTH(A963),DAY(A963))</f>
        <v>45896</v>
      </c>
      <c r="D963" s="3" t="s">
        <v>8</v>
      </c>
      <c r="E963" s="3" t="s">
        <v>14</v>
      </c>
      <c r="F963" s="3">
        <v>84</v>
      </c>
      <c r="G963" s="4">
        <v>6.9444444452528842E-3</v>
      </c>
      <c r="H963" s="13" t="str" cm="1">
        <f t="array" ref="H963">IF(AND(E963&lt;&gt;"",OR(D963="완충",D963="충전중"),D962="운행"),A963-IFERROR(INDEX(A$2:A962,MAX((E$2:E962=E963)*((D$2:D962="완충")+(D$2:D962="충전중"))*(ROW(E$2:E962)))-1),INDEX(A$2:A962,MATCH(E963,E$2:E962,0))),"")</f>
        <v/>
      </c>
    </row>
    <row r="964" spans="1:8" x14ac:dyDescent="0.3">
      <c r="A964" s="11">
        <v>45896.446516203701</v>
      </c>
      <c r="B964" s="3">
        <f t="shared" si="42"/>
        <v>8</v>
      </c>
      <c r="C964" s="12">
        <f t="shared" si="43"/>
        <v>45896</v>
      </c>
      <c r="D964" s="3" t="s">
        <v>8</v>
      </c>
      <c r="E964" s="3" t="s">
        <v>14</v>
      </c>
      <c r="F964" s="3">
        <v>87</v>
      </c>
      <c r="G964" s="4">
        <v>2.164351855753921E-3</v>
      </c>
      <c r="H964" s="13" t="str" cm="1">
        <f t="array" ref="H964">IF(AND(E964&lt;&gt;"",OR(D964="완충",D964="충전중"),D963="운행"),A964-IFERROR(INDEX(A$2:A963,MAX((E$2:E963=E964)*((D$2:D963="완충")+(D$2:D963="충전중"))*(ROW(E$2:E963)))-1),INDEX(A$2:A963,MATCH(E964,E$2:E963,0))),"")</f>
        <v/>
      </c>
    </row>
    <row r="965" spans="1:8" x14ac:dyDescent="0.3">
      <c r="A965" s="11">
        <v>45896.448680555557</v>
      </c>
      <c r="B965" s="3">
        <f t="shared" si="42"/>
        <v>8</v>
      </c>
      <c r="C965" s="12">
        <f t="shared" si="43"/>
        <v>45896</v>
      </c>
      <c r="D965" s="3" t="s">
        <v>8</v>
      </c>
      <c r="E965" s="3" t="s">
        <v>14</v>
      </c>
      <c r="F965" s="3">
        <v>88</v>
      </c>
      <c r="G965" s="4">
        <v>1.6666666633682325E-3</v>
      </c>
      <c r="H965" s="13" t="str" cm="1">
        <f t="array" ref="H965">IF(AND(E965&lt;&gt;"",OR(D965="완충",D965="충전중"),D964="운행"),A965-IFERROR(INDEX(A$2:A964,MAX((E$2:E964=E965)*((D$2:D964="완충")+(D$2:D964="충전중"))*(ROW(E$2:E964)))-1),INDEX(A$2:A964,MATCH(E965,E$2:E964,0))),"")</f>
        <v/>
      </c>
    </row>
    <row r="966" spans="1:8" x14ac:dyDescent="0.3">
      <c r="A966" s="11">
        <v>45896.45034722222</v>
      </c>
      <c r="B966" s="3">
        <f t="shared" si="42"/>
        <v>8</v>
      </c>
      <c r="C966" s="12">
        <f t="shared" si="43"/>
        <v>45896</v>
      </c>
      <c r="D966" s="3" t="s">
        <v>7</v>
      </c>
      <c r="E966" s="3" t="s">
        <v>14</v>
      </c>
      <c r="F966" s="3">
        <v>82</v>
      </c>
      <c r="G966" s="4">
        <v>6.9444444452528842E-3</v>
      </c>
      <c r="H966" s="13" t="str" cm="1">
        <f t="array" ref="H966">IF(AND(E966&lt;&gt;"",OR(D966="완충",D966="충전중"),D965="운행"),A966-IFERROR(INDEX(A$2:A965,MAX((E$2:E965=E966)*((D$2:D965="완충")+(D$2:D965="충전중"))*(ROW(E$2:E965)))-1),INDEX(A$2:A965,MATCH(E966,E$2:E965,0))),"")</f>
        <v/>
      </c>
    </row>
    <row r="967" spans="1:8" x14ac:dyDescent="0.3">
      <c r="A967" s="11">
        <v>45896.457291666666</v>
      </c>
      <c r="B967" s="3">
        <f t="shared" si="42"/>
        <v>8</v>
      </c>
      <c r="C967" s="12">
        <f t="shared" si="43"/>
        <v>45896</v>
      </c>
      <c r="D967" s="3" t="s">
        <v>7</v>
      </c>
      <c r="E967" s="3" t="s">
        <v>14</v>
      </c>
      <c r="F967" s="3">
        <v>80</v>
      </c>
      <c r="G967" s="4">
        <v>1.2268518548808061E-3</v>
      </c>
      <c r="H967" s="13" t="str" cm="1">
        <f t="array" ref="H967">IF(AND(E967&lt;&gt;"",OR(D967="완충",D967="충전중"),D966="운행"),A967-IFERROR(INDEX(A$2:A966,MAX((E$2:E966=E967)*((D$2:D966="완충")+(D$2:D966="충전중"))*(ROW(E$2:E966)))-1),INDEX(A$2:A966,MATCH(E967,E$2:E966,0))),"")</f>
        <v/>
      </c>
    </row>
    <row r="968" spans="1:8" x14ac:dyDescent="0.3">
      <c r="A968" s="11">
        <v>45896.458518518521</v>
      </c>
      <c r="B968" s="3">
        <f t="shared" si="42"/>
        <v>8</v>
      </c>
      <c r="C968" s="12">
        <f t="shared" si="43"/>
        <v>45896</v>
      </c>
      <c r="D968" s="3" t="s">
        <v>7</v>
      </c>
      <c r="E968" s="3" t="s">
        <v>14</v>
      </c>
      <c r="F968" s="3">
        <v>79</v>
      </c>
      <c r="G968" s="4">
        <v>0</v>
      </c>
      <c r="H968" s="13" t="str" cm="1">
        <f t="array" ref="H968">IF(AND(E968&lt;&gt;"",OR(D968="완충",D968="충전중"),D967="운행"),A968-IFERROR(INDEX(A$2:A967,MAX((E$2:E967=E968)*((D$2:D967="완충")+(D$2:D967="충전중"))*(ROW(E$2:E967)))-1),INDEX(A$2:A967,MATCH(E968,E$2:E967,0))),"")</f>
        <v/>
      </c>
    </row>
    <row r="969" spans="1:8" x14ac:dyDescent="0.3">
      <c r="A969" s="11">
        <v>45897.303124999999</v>
      </c>
      <c r="B969" s="3">
        <f t="shared" si="42"/>
        <v>8</v>
      </c>
      <c r="C969" s="12">
        <f t="shared" si="43"/>
        <v>45897</v>
      </c>
      <c r="D969" s="3" t="s">
        <v>7</v>
      </c>
      <c r="E969" s="3" t="s">
        <v>14</v>
      </c>
      <c r="F969" s="3">
        <v>81</v>
      </c>
      <c r="G969" s="4">
        <v>1.4814814858254977E-3</v>
      </c>
      <c r="H969" s="13" t="str" cm="1">
        <f t="array" ref="H969">IF(AND(E969&lt;&gt;"",OR(D969="완충",D969="충전중"),D968="운행"),A969-IFERROR(INDEX(A$2:A968,MAX((E$2:E968=E969)*((D$2:D968="완충")+(D$2:D968="충전중"))*(ROW(E$2:E968)))-1),INDEX(A$2:A968,MATCH(E969,E$2:E968,0))),"")</f>
        <v/>
      </c>
    </row>
    <row r="970" spans="1:8" x14ac:dyDescent="0.3">
      <c r="A970" s="11">
        <v>45897.304606481484</v>
      </c>
      <c r="B970" s="3">
        <f t="shared" si="42"/>
        <v>8</v>
      </c>
      <c r="C970" s="12">
        <f t="shared" si="43"/>
        <v>45897</v>
      </c>
      <c r="D970" s="3" t="s">
        <v>7</v>
      </c>
      <c r="E970" s="3" t="s">
        <v>14</v>
      </c>
      <c r="F970" s="3">
        <v>80</v>
      </c>
      <c r="G970" s="4">
        <v>0</v>
      </c>
      <c r="H970" s="13" t="str" cm="1">
        <f t="array" ref="H970">IF(AND(E970&lt;&gt;"",OR(D970="완충",D970="충전중"),D969="운행"),A970-IFERROR(INDEX(A$2:A969,MAX((E$2:E969=E970)*((D$2:D969="완충")+(D$2:D969="충전중"))*(ROW(E$2:E969)))-1),INDEX(A$2:A969,MATCH(E970,E$2:E969,0))),"")</f>
        <v/>
      </c>
    </row>
    <row r="971" spans="1:8" x14ac:dyDescent="0.3">
      <c r="A971" s="11">
        <v>45897.448692129627</v>
      </c>
      <c r="B971" s="3">
        <f t="shared" si="42"/>
        <v>8</v>
      </c>
      <c r="C971" s="12">
        <f t="shared" si="43"/>
        <v>45897</v>
      </c>
      <c r="D971" s="3" t="s">
        <v>7</v>
      </c>
      <c r="E971" s="3" t="s">
        <v>14</v>
      </c>
      <c r="F971" s="3">
        <v>80</v>
      </c>
      <c r="G971" s="4">
        <v>3.171296302753035E-3</v>
      </c>
      <c r="H971" s="13" t="str" cm="1">
        <f t="array" ref="H971">IF(AND(E971&lt;&gt;"",OR(D971="완충",D971="충전중"),D970="운행"),A971-IFERROR(INDEX(A$2:A970,MAX((E$2:E970=E971)*((D$2:D970="완충")+(D$2:D970="충전중"))*(ROW(E$2:E970)))-1),INDEX(A$2:A970,MATCH(E971,E$2:E970,0))),"")</f>
        <v/>
      </c>
    </row>
    <row r="972" spans="1:8" x14ac:dyDescent="0.3">
      <c r="A972" s="11">
        <v>45897.451863425929</v>
      </c>
      <c r="B972" s="3">
        <f t="shared" si="42"/>
        <v>8</v>
      </c>
      <c r="C972" s="12">
        <f t="shared" si="43"/>
        <v>45897</v>
      </c>
      <c r="D972" s="3" t="s">
        <v>7</v>
      </c>
      <c r="E972" s="3" t="s">
        <v>14</v>
      </c>
      <c r="F972" s="3">
        <v>79</v>
      </c>
      <c r="G972" s="4">
        <v>6.9444443943211809E-4</v>
      </c>
      <c r="H972" s="13" t="str" cm="1">
        <f t="array" ref="H972">IF(AND(E972&lt;&gt;"",OR(D972="완충",D972="충전중"),D971="운행"),A972-IFERROR(INDEX(A$2:A971,MAX((E$2:E971=E972)*((D$2:D971="완충")+(D$2:D971="충전중"))*(ROW(E$2:E971)))-1),INDEX(A$2:A971,MATCH(E972,E$2:E971,0))),"")</f>
        <v/>
      </c>
    </row>
    <row r="973" spans="1:8" x14ac:dyDescent="0.3">
      <c r="A973" s="11">
        <v>45897.452557870369</v>
      </c>
      <c r="B973" s="3">
        <f t="shared" si="42"/>
        <v>8</v>
      </c>
      <c r="C973" s="12">
        <f t="shared" si="43"/>
        <v>45897</v>
      </c>
      <c r="D973" s="3" t="s">
        <v>7</v>
      </c>
      <c r="E973" s="3" t="s">
        <v>14</v>
      </c>
      <c r="F973" s="3">
        <v>79</v>
      </c>
      <c r="G973" s="4">
        <v>0</v>
      </c>
      <c r="H973" s="13" t="str" cm="1">
        <f t="array" ref="H973">IF(AND(E973&lt;&gt;"",OR(D973="완충",D973="충전중"),D972="운행"),A973-IFERROR(INDEX(A$2:A972,MAX((E$2:E972=E973)*((D$2:D972="완충")+(D$2:D972="충전중"))*(ROW(E$2:E972)))-1),INDEX(A$2:A972,MATCH(E973,E$2:E972,0))),"")</f>
        <v/>
      </c>
    </row>
    <row r="974" spans="1:8" x14ac:dyDescent="0.3">
      <c r="A974" s="11">
        <v>45897.600335648145</v>
      </c>
      <c r="B974" s="3">
        <f t="shared" si="42"/>
        <v>8</v>
      </c>
      <c r="C974" s="12">
        <f t="shared" si="43"/>
        <v>45897</v>
      </c>
      <c r="D974" s="3" t="s">
        <v>7</v>
      </c>
      <c r="E974" s="3" t="s">
        <v>14</v>
      </c>
      <c r="F974" s="3">
        <v>79</v>
      </c>
      <c r="G974" s="4">
        <v>2.3148148175096139E-3</v>
      </c>
      <c r="H974" s="13" t="str" cm="1">
        <f t="array" ref="H974">IF(AND(E974&lt;&gt;"",OR(D974="완충",D974="충전중"),D973="운행"),A974-IFERROR(INDEX(A$2:A973,MAX((E$2:E973=E974)*((D$2:D973="완충")+(D$2:D973="충전중"))*(ROW(E$2:E973)))-1),INDEX(A$2:A973,MATCH(E974,E$2:E973,0))),"")</f>
        <v/>
      </c>
    </row>
    <row r="975" spans="1:8" x14ac:dyDescent="0.3">
      <c r="A975" s="11">
        <v>45897.602650462963</v>
      </c>
      <c r="B975" s="3">
        <f t="shared" si="42"/>
        <v>8</v>
      </c>
      <c r="C975" s="12">
        <f t="shared" si="43"/>
        <v>45897</v>
      </c>
      <c r="D975" s="3" t="s">
        <v>7</v>
      </c>
      <c r="E975" s="3" t="s">
        <v>14</v>
      </c>
      <c r="F975" s="3">
        <v>78</v>
      </c>
      <c r="G975" s="4">
        <v>0</v>
      </c>
      <c r="H975" s="13" t="str" cm="1">
        <f t="array" ref="H975">IF(AND(E975&lt;&gt;"",OR(D975="완충",D975="충전중"),D974="운행"),A975-IFERROR(INDEX(A$2:A974,MAX((E$2:E974=E975)*((D$2:D974="완충")+(D$2:D974="충전중"))*(ROW(E$2:E974)))-1),INDEX(A$2:A974,MATCH(E975,E$2:E974,0))),"")</f>
        <v/>
      </c>
    </row>
    <row r="976" spans="1:8" x14ac:dyDescent="0.3">
      <c r="A976" s="11">
        <v>45897.673472222225</v>
      </c>
      <c r="B976" s="3">
        <f t="shared" si="42"/>
        <v>8</v>
      </c>
      <c r="C976" s="12">
        <f t="shared" si="43"/>
        <v>45897</v>
      </c>
      <c r="D976" s="3" t="s">
        <v>7</v>
      </c>
      <c r="E976" s="3" t="s">
        <v>14</v>
      </c>
      <c r="F976" s="3">
        <v>79</v>
      </c>
      <c r="G976" s="4">
        <v>2.9050925877527334E-3</v>
      </c>
      <c r="H976" s="13" t="str" cm="1">
        <f t="array" ref="H976">IF(AND(E976&lt;&gt;"",OR(D976="완충",D976="충전중"),D975="운행"),A976-IFERROR(INDEX(A$2:A975,MAX((E$2:E975=E976)*((D$2:D975="완충")+(D$2:D975="충전중"))*(ROW(E$2:E975)))-1),INDEX(A$2:A975,MATCH(E976,E$2:E975,0))),"")</f>
        <v/>
      </c>
    </row>
    <row r="977" spans="1:8" x14ac:dyDescent="0.3">
      <c r="A977" s="11">
        <v>45897.676377314812</v>
      </c>
      <c r="B977" s="3">
        <f t="shared" si="42"/>
        <v>8</v>
      </c>
      <c r="C977" s="12">
        <f t="shared" si="43"/>
        <v>45897</v>
      </c>
      <c r="D977" s="3" t="s">
        <v>7</v>
      </c>
      <c r="E977" s="3" t="s">
        <v>14</v>
      </c>
      <c r="F977" s="3">
        <v>78</v>
      </c>
      <c r="G977" s="4">
        <v>0</v>
      </c>
      <c r="H977" s="13" t="str" cm="1">
        <f t="array" ref="H977">IF(AND(E977&lt;&gt;"",OR(D977="완충",D977="충전중"),D976="운행"),A977-IFERROR(INDEX(A$2:A976,MAX((E$2:E976=E977)*((D$2:D976="완충")+(D$2:D976="충전중"))*(ROW(E$2:E976)))-1),INDEX(A$2:A976,MATCH(E977,E$2:E976,0))),"")</f>
        <v/>
      </c>
    </row>
    <row r="978" spans="1:8" x14ac:dyDescent="0.3">
      <c r="A978" s="11">
        <v>45898.324120370373</v>
      </c>
      <c r="B978" s="3">
        <f t="shared" si="42"/>
        <v>8</v>
      </c>
      <c r="C978" s="12">
        <f t="shared" si="43"/>
        <v>45898</v>
      </c>
      <c r="D978" s="3" t="s">
        <v>7</v>
      </c>
      <c r="E978" s="3" t="s">
        <v>14</v>
      </c>
      <c r="F978" s="3">
        <v>78</v>
      </c>
      <c r="G978" s="4">
        <v>0</v>
      </c>
      <c r="H978" s="13" t="str" cm="1">
        <f t="array" ref="H978">IF(AND(E978&lt;&gt;"",OR(D978="완충",D978="충전중"),D977="운행"),A978-IFERROR(INDEX(A$2:A977,MAX((E$2:E977=E978)*((D$2:D977="완충")+(D$2:D977="충전중"))*(ROW(E$2:E977)))-1),INDEX(A$2:A977,MATCH(E978,E$2:E977,0))),"")</f>
        <v/>
      </c>
    </row>
    <row r="979" spans="1:8" x14ac:dyDescent="0.3">
      <c r="A979" s="11">
        <v>45898.370972222219</v>
      </c>
      <c r="B979" s="3">
        <f t="shared" si="42"/>
        <v>8</v>
      </c>
      <c r="C979" s="12">
        <f t="shared" si="43"/>
        <v>45898</v>
      </c>
      <c r="D979" s="3" t="s">
        <v>7</v>
      </c>
      <c r="E979" s="3" t="s">
        <v>14</v>
      </c>
      <c r="F979" s="3">
        <v>79</v>
      </c>
      <c r="G979" s="4">
        <v>5.092592618893832E-4</v>
      </c>
      <c r="H979" s="13" t="str" cm="1">
        <f t="array" ref="H979">IF(AND(E979&lt;&gt;"",OR(D979="완충",D979="충전중"),D978="운행"),A979-IFERROR(INDEX(A$2:A978,MAX((E$2:E978=E979)*((D$2:D978="완충")+(D$2:D978="충전중"))*(ROW(E$2:E978)))-1),INDEX(A$2:A978,MATCH(E979,E$2:E978,0))),"")</f>
        <v/>
      </c>
    </row>
    <row r="980" spans="1:8" x14ac:dyDescent="0.3">
      <c r="A980" s="11">
        <v>45898.371481481481</v>
      </c>
      <c r="B980" s="3">
        <f t="shared" si="42"/>
        <v>8</v>
      </c>
      <c r="C980" s="12">
        <f t="shared" si="43"/>
        <v>45898</v>
      </c>
      <c r="D980" s="3" t="s">
        <v>7</v>
      </c>
      <c r="E980" s="3" t="s">
        <v>14</v>
      </c>
      <c r="F980" s="3">
        <v>79</v>
      </c>
      <c r="G980" s="4">
        <v>6.9444444452528842E-3</v>
      </c>
      <c r="H980" s="13" t="str" cm="1">
        <f t="array" ref="H980">IF(AND(E980&lt;&gt;"",OR(D980="완충",D980="충전중"),D979="운행"),A980-IFERROR(INDEX(A$2:A979,MAX((E$2:E979=E980)*((D$2:D979="완충")+(D$2:D979="충전중"))*(ROW(E$2:E979)))-1),INDEX(A$2:A979,MATCH(E980,E$2:E979,0))),"")</f>
        <v/>
      </c>
    </row>
    <row r="981" spans="1:8" x14ac:dyDescent="0.3">
      <c r="A981" s="11">
        <v>45898.378425925926</v>
      </c>
      <c r="B981" s="3">
        <f t="shared" si="42"/>
        <v>8</v>
      </c>
      <c r="C981" s="12">
        <f t="shared" si="43"/>
        <v>45898</v>
      </c>
      <c r="D981" s="3" t="s">
        <v>7</v>
      </c>
      <c r="E981" s="3" t="s">
        <v>14</v>
      </c>
      <c r="F981" s="3">
        <v>77</v>
      </c>
      <c r="G981" s="4">
        <v>1.5162037016125396E-3</v>
      </c>
      <c r="H981" s="13" t="str" cm="1">
        <f t="array" ref="H981">IF(AND(E981&lt;&gt;"",OR(D981="완충",D981="충전중"),D980="운행"),A981-IFERROR(INDEX(A$2:A980,MAX((E$2:E980=E981)*((D$2:D980="완충")+(D$2:D980="충전중"))*(ROW(E$2:E980)))-1),INDEX(A$2:A980,MATCH(E981,E$2:E980,0))),"")</f>
        <v/>
      </c>
    </row>
    <row r="982" spans="1:8" x14ac:dyDescent="0.3">
      <c r="A982" s="11">
        <v>45898.379942129628</v>
      </c>
      <c r="B982" s="3">
        <f t="shared" si="42"/>
        <v>8</v>
      </c>
      <c r="C982" s="12">
        <f t="shared" si="43"/>
        <v>45898</v>
      </c>
      <c r="D982" s="3" t="s">
        <v>7</v>
      </c>
      <c r="E982" s="3" t="s">
        <v>14</v>
      </c>
      <c r="F982" s="3">
        <v>77</v>
      </c>
      <c r="G982" s="4">
        <v>0</v>
      </c>
      <c r="H982" s="13" t="str" cm="1">
        <f t="array" ref="H982">IF(AND(E982&lt;&gt;"",OR(D982="완충",D982="충전중"),D981="운행"),A982-IFERROR(INDEX(A$2:A981,MAX((E$2:E981=E982)*((D$2:D981="완충")+(D$2:D981="충전중"))*(ROW(E$2:E981)))-1),INDEX(A$2:A981,MATCH(E982,E$2:E981,0))),"")</f>
        <v/>
      </c>
    </row>
    <row r="983" spans="1:8" x14ac:dyDescent="0.3">
      <c r="A983" s="11">
        <v>45898.433298611111</v>
      </c>
      <c r="B983" s="3">
        <f t="shared" si="42"/>
        <v>8</v>
      </c>
      <c r="C983" s="12">
        <f t="shared" si="43"/>
        <v>45898</v>
      </c>
      <c r="D983" s="3" t="s">
        <v>7</v>
      </c>
      <c r="E983" s="3" t="s">
        <v>14</v>
      </c>
      <c r="F983" s="3">
        <v>77</v>
      </c>
      <c r="G983" s="4">
        <v>6.7129629314877093E-4</v>
      </c>
      <c r="H983" s="13" t="str" cm="1">
        <f t="array" ref="H983">IF(AND(E983&lt;&gt;"",OR(D983="완충",D983="충전중"),D982="운행"),A983-IFERROR(INDEX(A$2:A982,MAX((E$2:E982=E983)*((D$2:D982="완충")+(D$2:D982="충전중"))*(ROW(E$2:E982)))-1),INDEX(A$2:A982,MATCH(E983,E$2:E982,0))),"")</f>
        <v/>
      </c>
    </row>
    <row r="984" spans="1:8" x14ac:dyDescent="0.3">
      <c r="A984" s="11">
        <v>45898.433969907404</v>
      </c>
      <c r="B984" s="3">
        <f t="shared" si="42"/>
        <v>8</v>
      </c>
      <c r="C984" s="12">
        <f t="shared" si="43"/>
        <v>45898</v>
      </c>
      <c r="D984" s="3" t="s">
        <v>7</v>
      </c>
      <c r="E984" s="3" t="s">
        <v>14</v>
      </c>
      <c r="F984" s="3">
        <v>76</v>
      </c>
      <c r="G984" s="4">
        <v>0</v>
      </c>
      <c r="H984" s="13" t="str" cm="1">
        <f t="array" ref="H984">IF(AND(E984&lt;&gt;"",OR(D984="완충",D984="충전중"),D983="운행"),A984-IFERROR(INDEX(A$2:A983,MAX((E$2:E983=E984)*((D$2:D983="완충")+(D$2:D983="충전중"))*(ROW(E$2:E983)))-1),INDEX(A$2:A983,MATCH(E984,E$2:E983,0))),"")</f>
        <v/>
      </c>
    </row>
    <row r="985" spans="1:8" x14ac:dyDescent="0.3">
      <c r="A985" s="11">
        <v>45898.492800925924</v>
      </c>
      <c r="B985" s="3">
        <f t="shared" si="42"/>
        <v>8</v>
      </c>
      <c r="C985" s="12">
        <f t="shared" si="43"/>
        <v>45898</v>
      </c>
      <c r="D985" s="3" t="s">
        <v>7</v>
      </c>
      <c r="E985" s="3" t="s">
        <v>14</v>
      </c>
      <c r="F985" s="3">
        <v>77</v>
      </c>
      <c r="G985" s="4">
        <v>5.092592618893832E-4</v>
      </c>
      <c r="H985" s="13" t="str" cm="1">
        <f t="array" ref="H985">IF(AND(E985&lt;&gt;"",OR(D985="완충",D985="충전중"),D984="운행"),A985-IFERROR(INDEX(A$2:A984,MAX((E$2:E984=E985)*((D$2:D984="완충")+(D$2:D984="충전중"))*(ROW(E$2:E984)))-1),INDEX(A$2:A984,MATCH(E985,E$2:E984,0))),"")</f>
        <v/>
      </c>
    </row>
    <row r="986" spans="1:8" x14ac:dyDescent="0.3">
      <c r="A986" s="11">
        <v>45898.493310185186</v>
      </c>
      <c r="B986" s="3">
        <f t="shared" si="42"/>
        <v>8</v>
      </c>
      <c r="C986" s="12">
        <f t="shared" si="43"/>
        <v>45898</v>
      </c>
      <c r="D986" s="3" t="s">
        <v>7</v>
      </c>
      <c r="E986" s="3" t="s">
        <v>14</v>
      </c>
      <c r="F986" s="3">
        <v>77</v>
      </c>
      <c r="G986" s="4">
        <v>0</v>
      </c>
      <c r="H986" s="13" t="str" cm="1">
        <f t="array" ref="H986">IF(AND(E986&lt;&gt;"",OR(D986="완충",D986="충전중"),D985="운행"),A986-IFERROR(INDEX(A$2:A985,MAX((E$2:E985=E986)*((D$2:D985="완충")+(D$2:D985="충전중"))*(ROW(E$2:E985)))-1),INDEX(A$2:A985,MATCH(E986,E$2:E985,0))),"")</f>
        <v/>
      </c>
    </row>
    <row r="987" spans="1:8" x14ac:dyDescent="0.3">
      <c r="A987" s="11">
        <v>45898.503541666665</v>
      </c>
      <c r="B987" s="3">
        <f t="shared" si="42"/>
        <v>8</v>
      </c>
      <c r="C987" s="12">
        <f t="shared" si="43"/>
        <v>45898</v>
      </c>
      <c r="D987" s="3" t="s">
        <v>7</v>
      </c>
      <c r="E987" s="3" t="s">
        <v>14</v>
      </c>
      <c r="F987" s="3">
        <v>77</v>
      </c>
      <c r="G987" s="4">
        <v>2.5462962948950008E-3</v>
      </c>
      <c r="H987" s="13" t="str" cm="1">
        <f t="array" ref="H987">IF(AND(E987&lt;&gt;"",OR(D987="완충",D987="충전중"),D986="운행"),A987-IFERROR(INDEX(A$2:A986,MAX((E$2:E986=E987)*((D$2:D986="완충")+(D$2:D986="충전중"))*(ROW(E$2:E986)))-1),INDEX(A$2:A986,MATCH(E987,E$2:E986,0))),"")</f>
        <v/>
      </c>
    </row>
    <row r="988" spans="1:8" x14ac:dyDescent="0.3">
      <c r="A988" s="11">
        <v>45898.50608796296</v>
      </c>
      <c r="B988" s="3">
        <f t="shared" si="42"/>
        <v>8</v>
      </c>
      <c r="C988" s="12">
        <f t="shared" si="43"/>
        <v>45898</v>
      </c>
      <c r="D988" s="3" t="s">
        <v>7</v>
      </c>
      <c r="E988" s="3" t="s">
        <v>14</v>
      </c>
      <c r="F988" s="3">
        <v>76</v>
      </c>
      <c r="G988" s="4">
        <v>0</v>
      </c>
      <c r="H988" s="13" t="str" cm="1">
        <f t="array" ref="H988">IF(AND(E988&lt;&gt;"",OR(D988="완충",D988="충전중"),D987="운행"),A988-IFERROR(INDEX(A$2:A987,MAX((E$2:E987=E988)*((D$2:D987="완충")+(D$2:D987="충전중"))*(ROW(E$2:E987)))-1),INDEX(A$2:A987,MATCH(E988,E$2:E987,0))),"")</f>
        <v/>
      </c>
    </row>
    <row r="989" spans="1:8" x14ac:dyDescent="0.3">
      <c r="A989" s="11">
        <v>45898.577569444446</v>
      </c>
      <c r="B989" s="3">
        <f t="shared" si="42"/>
        <v>8</v>
      </c>
      <c r="C989" s="12">
        <f t="shared" si="43"/>
        <v>45898</v>
      </c>
      <c r="D989" s="3" t="s">
        <v>7</v>
      </c>
      <c r="E989" s="3" t="s">
        <v>14</v>
      </c>
      <c r="F989" s="3">
        <v>76</v>
      </c>
      <c r="G989" s="4">
        <v>6.0069444443797693E-3</v>
      </c>
      <c r="H989" s="13" t="str" cm="1">
        <f t="array" ref="H989">IF(AND(E989&lt;&gt;"",OR(D989="완충",D989="충전중"),D988="운행"),A989-IFERROR(INDEX(A$2:A988,MAX((E$2:E988=E989)*((D$2:D988="완충")+(D$2:D988="충전중"))*(ROW(E$2:E988)))-1),INDEX(A$2:A988,MATCH(E989,E$2:E988,0))),"")</f>
        <v/>
      </c>
    </row>
    <row r="990" spans="1:8" x14ac:dyDescent="0.3">
      <c r="A990" s="11">
        <v>45898.58357638889</v>
      </c>
      <c r="B990" s="3">
        <f t="shared" si="42"/>
        <v>8</v>
      </c>
      <c r="C990" s="12">
        <f t="shared" si="43"/>
        <v>45898</v>
      </c>
      <c r="D990" s="3" t="s">
        <v>7</v>
      </c>
      <c r="E990" s="3" t="s">
        <v>14</v>
      </c>
      <c r="F990" s="3">
        <v>73</v>
      </c>
      <c r="G990" s="4">
        <v>0</v>
      </c>
      <c r="H990" s="13" t="str" cm="1">
        <f t="array" ref="H990">IF(AND(E990&lt;&gt;"",OR(D990="완충",D990="충전중"),D989="운행"),A990-IFERROR(INDEX(A$2:A989,MAX((E$2:E989=E990)*((D$2:D989="완충")+(D$2:D989="충전중"))*(ROW(E$2:E989)))-1),INDEX(A$2:A989,MATCH(E990,E$2:E989,0))),"")</f>
        <v/>
      </c>
    </row>
    <row r="991" spans="1:8" x14ac:dyDescent="0.3">
      <c r="A991" s="11">
        <v>45898.689664351848</v>
      </c>
      <c r="B991" s="3">
        <f t="shared" si="42"/>
        <v>8</v>
      </c>
      <c r="C991" s="12">
        <f t="shared" si="43"/>
        <v>45898</v>
      </c>
      <c r="D991" s="3" t="s">
        <v>7</v>
      </c>
      <c r="E991" s="3" t="s">
        <v>14</v>
      </c>
      <c r="F991" s="3">
        <v>73</v>
      </c>
      <c r="G991" s="4">
        <v>1.2268518548808061E-3</v>
      </c>
      <c r="H991" s="13" t="str" cm="1">
        <f t="array" ref="H991">IF(AND(E991&lt;&gt;"",OR(D991="완충",D991="충전중"),D990="운행"),A991-IFERROR(INDEX(A$2:A990,MAX((E$2:E990=E991)*((D$2:D990="완충")+(D$2:D990="충전중"))*(ROW(E$2:E990)))-1),INDEX(A$2:A990,MATCH(E991,E$2:E990,0))),"")</f>
        <v/>
      </c>
    </row>
    <row r="992" spans="1:8" x14ac:dyDescent="0.3">
      <c r="A992" s="11">
        <v>45898.690891203703</v>
      </c>
      <c r="B992" s="3">
        <f t="shared" si="42"/>
        <v>8</v>
      </c>
      <c r="C992" s="12">
        <f t="shared" si="43"/>
        <v>45898</v>
      </c>
      <c r="D992" s="3" t="s">
        <v>7</v>
      </c>
      <c r="E992" s="3" t="s">
        <v>14</v>
      </c>
      <c r="F992" s="3">
        <v>73</v>
      </c>
      <c r="G992" s="4">
        <v>0</v>
      </c>
      <c r="H992" s="13" t="str" cm="1">
        <f t="array" ref="H992">IF(AND(E992&lt;&gt;"",OR(D992="완충",D992="충전중"),D991="운행"),A992-IFERROR(INDEX(A$2:A991,MAX((E$2:E991=E992)*((D$2:D991="완충")+(D$2:D991="충전중"))*(ROW(E$2:E991)))-1),INDEX(A$2:A991,MATCH(E992,E$2:E991,0))),"")</f>
        <v/>
      </c>
    </row>
    <row r="993" spans="1:8" x14ac:dyDescent="0.3">
      <c r="A993" s="11">
        <v>45901.310358796298</v>
      </c>
      <c r="B993" s="3">
        <f t="shared" si="42"/>
        <v>9</v>
      </c>
      <c r="C993" s="12">
        <f t="shared" si="43"/>
        <v>45901</v>
      </c>
      <c r="D993" s="3" t="s">
        <v>7</v>
      </c>
      <c r="E993" s="3" t="s">
        <v>14</v>
      </c>
      <c r="F993" s="3">
        <v>74</v>
      </c>
      <c r="G993" s="4">
        <v>0</v>
      </c>
      <c r="H993" s="13" t="str" cm="1">
        <f t="array" ref="H993">IF(AND(E993&lt;&gt;"",OR(D993="완충",D993="충전중"),D992="운행"),A993-IFERROR(INDEX(A$2:A992,MAX((E$2:E992=E993)*((D$2:D992="완충")+(D$2:D992="충전중"))*(ROW(E$2:E992)))-1),INDEX(A$2:A992,MATCH(E993,E$2:E992,0))),"")</f>
        <v/>
      </c>
    </row>
    <row r="994" spans="1:8" x14ac:dyDescent="0.3">
      <c r="A994" s="11">
        <v>45859.745937500003</v>
      </c>
      <c r="B994" s="3">
        <f t="shared" si="42"/>
        <v>7</v>
      </c>
      <c r="C994" s="12">
        <f t="shared" si="43"/>
        <v>45859</v>
      </c>
      <c r="D994" s="3" t="s">
        <v>9</v>
      </c>
      <c r="E994" s="3" t="s">
        <v>14</v>
      </c>
      <c r="F994" s="3">
        <v>100</v>
      </c>
      <c r="G994" s="4">
        <v>7.0370370303862728E-3</v>
      </c>
      <c r="H994" s="13" cm="1">
        <f t="array" ref="H994">IF(AND(E994&lt;&gt;"",OR(D994="완충",D994="충전중"),D993="운행"),A994-IFERROR(INDEX(A$2:A993,MAX((E$2:E993=E994)*((D$2:D993="완충")+(D$2:D993="충전중"))*(ROW(E$2:E993)))-1),INDEX(A$2:A993,MATCH(E994,E$2:E993,0))),"")</f>
        <v>-36.702743055553583</v>
      </c>
    </row>
    <row r="995" spans="1:8" x14ac:dyDescent="0.3">
      <c r="A995" s="11">
        <v>45859.752974537034</v>
      </c>
      <c r="B995" s="3">
        <f t="shared" si="42"/>
        <v>7</v>
      </c>
      <c r="C995" s="12">
        <f t="shared" si="43"/>
        <v>45859</v>
      </c>
      <c r="D995" s="3" t="s">
        <v>9</v>
      </c>
      <c r="E995" s="3" t="s">
        <v>14</v>
      </c>
      <c r="F995" s="3">
        <v>100</v>
      </c>
      <c r="G995" s="4">
        <v>6.8171296297805384E-3</v>
      </c>
      <c r="H995" s="13" t="str" cm="1">
        <f t="array" ref="H995">IF(AND(E995&lt;&gt;"",OR(D995="완충",D995="충전중"),D994="운행"),A995-IFERROR(INDEX(A$2:A994,MAX((E$2:E994=E995)*((D$2:D994="완충")+(D$2:D994="충전중"))*(ROW(E$2:E994)))-1),INDEX(A$2:A994,MATCH(E995,E$2:E994,0))),"")</f>
        <v/>
      </c>
    </row>
    <row r="996" spans="1:8" x14ac:dyDescent="0.3">
      <c r="A996" s="11">
        <v>45859.759791666664</v>
      </c>
      <c r="B996" s="3">
        <f t="shared" si="42"/>
        <v>7</v>
      </c>
      <c r="C996" s="12">
        <f t="shared" si="43"/>
        <v>45859</v>
      </c>
      <c r="D996" s="3" t="s">
        <v>9</v>
      </c>
      <c r="E996" s="3" t="s">
        <v>14</v>
      </c>
      <c r="F996" s="3">
        <v>100</v>
      </c>
      <c r="G996" s="4">
        <v>6.9444444452528842E-3</v>
      </c>
      <c r="H996" s="13" t="str" cm="1">
        <f t="array" ref="H996">IF(AND(E996&lt;&gt;"",OR(D996="완충",D996="충전중"),D995="운행"),A996-IFERROR(INDEX(A$2:A995,MAX((E$2:E995=E996)*((D$2:D995="완충")+(D$2:D995="충전중"))*(ROW(E$2:E995)))-1),INDEX(A$2:A995,MATCH(E996,E$2:E995,0))),"")</f>
        <v/>
      </c>
    </row>
    <row r="997" spans="1:8" x14ac:dyDescent="0.3">
      <c r="A997" s="11">
        <v>45859.766736111109</v>
      </c>
      <c r="B997" s="3">
        <f t="shared" si="42"/>
        <v>7</v>
      </c>
      <c r="C997" s="12">
        <f t="shared" si="43"/>
        <v>45859</v>
      </c>
      <c r="D997" s="3" t="s">
        <v>9</v>
      </c>
      <c r="E997" s="3" t="s">
        <v>14</v>
      </c>
      <c r="F997" s="3">
        <v>100</v>
      </c>
      <c r="G997" s="4">
        <v>6.9444444452528842E-3</v>
      </c>
      <c r="H997" s="13" t="str" cm="1">
        <f t="array" ref="H997">IF(AND(E997&lt;&gt;"",OR(D997="완충",D997="충전중"),D996="운행"),A997-IFERROR(INDEX(A$2:A996,MAX((E$2:E996=E997)*((D$2:D996="완충")+(D$2:D996="충전중"))*(ROW(E$2:E996)))-1),INDEX(A$2:A996,MATCH(E997,E$2:E996,0))),"")</f>
        <v/>
      </c>
    </row>
    <row r="998" spans="1:8" x14ac:dyDescent="0.3">
      <c r="A998" s="11">
        <v>45859.773680555554</v>
      </c>
      <c r="B998" s="3">
        <f t="shared" si="42"/>
        <v>7</v>
      </c>
      <c r="C998" s="12">
        <f t="shared" si="43"/>
        <v>45859</v>
      </c>
      <c r="D998" s="3" t="s">
        <v>9</v>
      </c>
      <c r="E998" s="3" t="s">
        <v>14</v>
      </c>
      <c r="F998" s="3">
        <v>100</v>
      </c>
      <c r="G998" s="4">
        <v>6.9444444452528842E-3</v>
      </c>
      <c r="H998" s="13" t="str" cm="1">
        <f t="array" ref="H998">IF(AND(E998&lt;&gt;"",OR(D998="완충",D998="충전중"),D997="운행"),A998-IFERROR(INDEX(A$2:A997,MAX((E$2:E997=E998)*((D$2:D997="완충")+(D$2:D997="충전중"))*(ROW(E$2:E997)))-1),INDEX(A$2:A997,MATCH(E998,E$2:E997,0))),"")</f>
        <v/>
      </c>
    </row>
    <row r="999" spans="1:8" x14ac:dyDescent="0.3">
      <c r="A999" s="11">
        <v>45859.780624999999</v>
      </c>
      <c r="B999" s="3">
        <f t="shared" si="42"/>
        <v>7</v>
      </c>
      <c r="C999" s="12">
        <f t="shared" si="43"/>
        <v>45859</v>
      </c>
      <c r="D999" s="3" t="s">
        <v>9</v>
      </c>
      <c r="E999" s="3" t="s">
        <v>14</v>
      </c>
      <c r="F999" s="3">
        <v>100</v>
      </c>
      <c r="G999" s="4">
        <v>6.9444444452528842E-3</v>
      </c>
      <c r="H999" s="13" t="str" cm="1">
        <f t="array" ref="H999">IF(AND(E999&lt;&gt;"",OR(D999="완충",D999="충전중"),D998="운행"),A999-IFERROR(INDEX(A$2:A998,MAX((E$2:E998=E999)*((D$2:D998="완충")+(D$2:D998="충전중"))*(ROW(E$2:E998)))-1),INDEX(A$2:A998,MATCH(E999,E$2:E998,0))),"")</f>
        <v/>
      </c>
    </row>
    <row r="1000" spans="1:8" x14ac:dyDescent="0.3">
      <c r="A1000" s="11">
        <v>45859.787569444445</v>
      </c>
      <c r="B1000" s="3">
        <f t="shared" si="42"/>
        <v>7</v>
      </c>
      <c r="C1000" s="12">
        <f t="shared" si="43"/>
        <v>45859</v>
      </c>
      <c r="D1000" s="3" t="s">
        <v>9</v>
      </c>
      <c r="E1000" s="3" t="s">
        <v>14</v>
      </c>
      <c r="F1000" s="3">
        <v>100</v>
      </c>
      <c r="G1000" s="4">
        <v>6.9444444452528842E-3</v>
      </c>
      <c r="H1000" s="13" t="str" cm="1">
        <f t="array" ref="H1000">IF(AND(E1000&lt;&gt;"",OR(D1000="완충",D1000="충전중"),D999="운행"),A1000-IFERROR(INDEX(A$2:A999,MAX((E$2:E999=E1000)*((D$2:D999="완충")+(D$2:D999="충전중"))*(ROW(E$2:E999)))-1),INDEX(A$2:A999,MATCH(E1000,E$2:E999,0))),"")</f>
        <v/>
      </c>
    </row>
    <row r="1001" spans="1:8" x14ac:dyDescent="0.3">
      <c r="A1001" s="11">
        <v>45859.79451388889</v>
      </c>
      <c r="B1001" s="3">
        <f t="shared" si="42"/>
        <v>7</v>
      </c>
      <c r="C1001" s="12">
        <f t="shared" si="43"/>
        <v>45859</v>
      </c>
      <c r="D1001" s="3" t="s">
        <v>9</v>
      </c>
      <c r="E1001" s="3" t="s">
        <v>14</v>
      </c>
      <c r="F1001" s="3">
        <v>100</v>
      </c>
      <c r="G1001" s="4">
        <v>6.9444444452528842E-3</v>
      </c>
      <c r="H1001" s="13" t="str" cm="1">
        <f t="array" ref="H1001">IF(AND(E1001&lt;&gt;"",OR(D1001="완충",D1001="충전중"),D1000="운행"),A1001-IFERROR(INDEX(A$2:A1000,MAX((E$2:E1000=E1001)*((D$2:D1000="완충")+(D$2:D1000="충전중"))*(ROW(E$2:E1000)))-1),INDEX(A$2:A1000,MATCH(E1001,E$2:E1000,0))),"")</f>
        <v/>
      </c>
    </row>
    <row r="1002" spans="1:8" x14ac:dyDescent="0.3">
      <c r="A1002" s="11">
        <v>45859.801458333335</v>
      </c>
      <c r="B1002" s="3">
        <f t="shared" si="42"/>
        <v>7</v>
      </c>
      <c r="C1002" s="12">
        <f t="shared" si="43"/>
        <v>45859</v>
      </c>
      <c r="D1002" s="3" t="s">
        <v>9</v>
      </c>
      <c r="E1002" s="3" t="s">
        <v>14</v>
      </c>
      <c r="F1002" s="3">
        <v>100</v>
      </c>
      <c r="G1002" s="4">
        <v>6.9444444452528842E-3</v>
      </c>
      <c r="H1002" s="13" t="str" cm="1">
        <f t="array" ref="H1002">IF(AND(E1002&lt;&gt;"",OR(D1002="완충",D1002="충전중"),D1001="운행"),A1002-IFERROR(INDEX(A$2:A1001,MAX((E$2:E1001=E1002)*((D$2:D1001="완충")+(D$2:D1001="충전중"))*(ROW(E$2:E1001)))-1),INDEX(A$2:A1001,MATCH(E1002,E$2:E1001,0))),"")</f>
        <v/>
      </c>
    </row>
    <row r="1003" spans="1:8" x14ac:dyDescent="0.3">
      <c r="A1003" s="11">
        <v>45859.80840277778</v>
      </c>
      <c r="B1003" s="3">
        <f t="shared" si="42"/>
        <v>7</v>
      </c>
      <c r="C1003" s="12">
        <f t="shared" si="43"/>
        <v>45859</v>
      </c>
      <c r="D1003" s="3" t="s">
        <v>9</v>
      </c>
      <c r="E1003" s="3" t="s">
        <v>14</v>
      </c>
      <c r="F1003" s="3">
        <v>100</v>
      </c>
      <c r="G1003" s="4">
        <v>6.9444444452528842E-3</v>
      </c>
      <c r="H1003" s="13" t="str" cm="1">
        <f t="array" ref="H1003">IF(AND(E1003&lt;&gt;"",OR(D1003="완충",D1003="충전중"),D1002="운행"),A1003-IFERROR(INDEX(A$2:A1002,MAX((E$2:E1002=E1003)*((D$2:D1002="완충")+(D$2:D1002="충전중"))*(ROW(E$2:E1002)))-1),INDEX(A$2:A1002,MATCH(E1003,E$2:E1002,0))),"")</f>
        <v/>
      </c>
    </row>
    <row r="1004" spans="1:8" x14ac:dyDescent="0.3">
      <c r="A1004" s="11">
        <v>45859.815347222226</v>
      </c>
      <c r="B1004" s="3">
        <f t="shared" si="42"/>
        <v>7</v>
      </c>
      <c r="C1004" s="12">
        <f t="shared" si="43"/>
        <v>45859</v>
      </c>
      <c r="D1004" s="3" t="s">
        <v>9</v>
      </c>
      <c r="E1004" s="3" t="s">
        <v>14</v>
      </c>
      <c r="F1004" s="3">
        <v>100</v>
      </c>
      <c r="G1004" s="4">
        <v>6.9444444379769266E-3</v>
      </c>
      <c r="H1004" s="13" t="str" cm="1">
        <f t="array" ref="H1004">IF(AND(E1004&lt;&gt;"",OR(D1004="완충",D1004="충전중"),D1003="운행"),A1004-IFERROR(INDEX(A$2:A1003,MAX((E$2:E1003=E1004)*((D$2:D1003="완충")+(D$2:D1003="충전중"))*(ROW(E$2:E1003)))-1),INDEX(A$2:A1003,MATCH(E1004,E$2:E1003,0))),"")</f>
        <v/>
      </c>
    </row>
    <row r="1005" spans="1:8" x14ac:dyDescent="0.3">
      <c r="A1005" s="11">
        <v>45859.822291666664</v>
      </c>
      <c r="B1005" s="3">
        <f t="shared" si="42"/>
        <v>7</v>
      </c>
      <c r="C1005" s="12">
        <f t="shared" si="43"/>
        <v>45859</v>
      </c>
      <c r="D1005" s="3" t="s">
        <v>9</v>
      </c>
      <c r="E1005" s="3" t="s">
        <v>14</v>
      </c>
      <c r="F1005" s="3">
        <v>100</v>
      </c>
      <c r="G1005" s="4">
        <v>6.9560185220325366E-3</v>
      </c>
      <c r="H1005" s="13" t="str" cm="1">
        <f t="array" ref="H1005">IF(AND(E1005&lt;&gt;"",OR(D1005="완충",D1005="충전중"),D1004="운행"),A1005-IFERROR(INDEX(A$2:A1004,MAX((E$2:E1004=E1005)*((D$2:D1004="완충")+(D$2:D1004="충전중"))*(ROW(E$2:E1004)))-1),INDEX(A$2:A1004,MATCH(E1005,E$2:E1004,0))),"")</f>
        <v/>
      </c>
    </row>
    <row r="1006" spans="1:8" x14ac:dyDescent="0.3">
      <c r="A1006" s="11">
        <v>45859.829247685186</v>
      </c>
      <c r="B1006" s="3">
        <f t="shared" si="42"/>
        <v>7</v>
      </c>
      <c r="C1006" s="12">
        <f t="shared" si="43"/>
        <v>45859</v>
      </c>
      <c r="D1006" s="3" t="s">
        <v>9</v>
      </c>
      <c r="E1006" s="3" t="s">
        <v>14</v>
      </c>
      <c r="F1006" s="3">
        <v>100</v>
      </c>
      <c r="G1006" s="4">
        <v>6.9444444452528842E-3</v>
      </c>
      <c r="H1006" s="13" t="str" cm="1">
        <f t="array" ref="H1006">IF(AND(E1006&lt;&gt;"",OR(D1006="완충",D1006="충전중"),D1005="운행"),A1006-IFERROR(INDEX(A$2:A1005,MAX((E$2:E1005=E1006)*((D$2:D1005="완충")+(D$2:D1005="충전중"))*(ROW(E$2:E1005)))-1),INDEX(A$2:A1005,MATCH(E1006,E$2:E1005,0))),"")</f>
        <v/>
      </c>
    </row>
    <row r="1007" spans="1:8" x14ac:dyDescent="0.3">
      <c r="A1007" s="11">
        <v>45859.836192129631</v>
      </c>
      <c r="B1007" s="3">
        <f t="shared" si="42"/>
        <v>7</v>
      </c>
      <c r="C1007" s="12">
        <f t="shared" si="43"/>
        <v>45859</v>
      </c>
      <c r="D1007" s="3" t="s">
        <v>9</v>
      </c>
      <c r="E1007" s="3" t="s">
        <v>14</v>
      </c>
      <c r="F1007" s="3">
        <v>100</v>
      </c>
      <c r="G1007" s="4">
        <v>6.9444444452528842E-3</v>
      </c>
      <c r="H1007" s="13" t="str" cm="1">
        <f t="array" ref="H1007">IF(AND(E1007&lt;&gt;"",OR(D1007="완충",D1007="충전중"),D1006="운행"),A1007-IFERROR(INDEX(A$2:A1006,MAX((E$2:E1006=E1007)*((D$2:D1006="완충")+(D$2:D1006="충전중"))*(ROW(E$2:E1006)))-1),INDEX(A$2:A1006,MATCH(E1007,E$2:E1006,0))),"")</f>
        <v/>
      </c>
    </row>
    <row r="1008" spans="1:8" x14ac:dyDescent="0.3">
      <c r="A1008" s="11">
        <v>45859.843136574076</v>
      </c>
      <c r="B1008" s="3">
        <f t="shared" si="42"/>
        <v>7</v>
      </c>
      <c r="C1008" s="12">
        <f t="shared" si="43"/>
        <v>45859</v>
      </c>
      <c r="D1008" s="3" t="s">
        <v>9</v>
      </c>
      <c r="E1008" s="3" t="s">
        <v>14</v>
      </c>
      <c r="F1008" s="3">
        <v>100</v>
      </c>
      <c r="G1008" s="4">
        <v>6.9444444452528842E-3</v>
      </c>
      <c r="H1008" s="13" t="str" cm="1">
        <f t="array" ref="H1008">IF(AND(E1008&lt;&gt;"",OR(D1008="완충",D1008="충전중"),D1007="운행"),A1008-IFERROR(INDEX(A$2:A1007,MAX((E$2:E1007=E1008)*((D$2:D1007="완충")+(D$2:D1007="충전중"))*(ROW(E$2:E1007)))-1),INDEX(A$2:A1007,MATCH(E1008,E$2:E1007,0))),"")</f>
        <v/>
      </c>
    </row>
    <row r="1009" spans="1:8" x14ac:dyDescent="0.3">
      <c r="A1009" s="11">
        <v>45859.850081018521</v>
      </c>
      <c r="B1009" s="3">
        <f t="shared" si="42"/>
        <v>7</v>
      </c>
      <c r="C1009" s="12">
        <f t="shared" si="43"/>
        <v>45859</v>
      </c>
      <c r="D1009" s="3" t="s">
        <v>9</v>
      </c>
      <c r="E1009" s="3" t="s">
        <v>14</v>
      </c>
      <c r="F1009" s="3">
        <v>100</v>
      </c>
      <c r="G1009" s="4">
        <v>6.9444444379769266E-3</v>
      </c>
      <c r="H1009" s="13" t="str" cm="1">
        <f t="array" ref="H1009">IF(AND(E1009&lt;&gt;"",OR(D1009="완충",D1009="충전중"),D1008="운행"),A1009-IFERROR(INDEX(A$2:A1008,MAX((E$2:E1008=E1009)*((D$2:D1008="완충")+(D$2:D1008="충전중"))*(ROW(E$2:E1008)))-1),INDEX(A$2:A1008,MATCH(E1009,E$2:E1008,0))),"")</f>
        <v/>
      </c>
    </row>
    <row r="1010" spans="1:8" x14ac:dyDescent="0.3">
      <c r="A1010" s="11">
        <v>45859.857025462959</v>
      </c>
      <c r="B1010" s="3">
        <f t="shared" si="42"/>
        <v>7</v>
      </c>
      <c r="C1010" s="12">
        <f t="shared" si="43"/>
        <v>45859</v>
      </c>
      <c r="D1010" s="3" t="s">
        <v>9</v>
      </c>
      <c r="E1010" s="3" t="s">
        <v>14</v>
      </c>
      <c r="F1010" s="3">
        <v>100</v>
      </c>
      <c r="G1010" s="4">
        <v>6.9444444452528842E-3</v>
      </c>
      <c r="H1010" s="13" t="str" cm="1">
        <f t="array" ref="H1010">IF(AND(E1010&lt;&gt;"",OR(D1010="완충",D1010="충전중"),D1009="운행"),A1010-IFERROR(INDEX(A$2:A1009,MAX((E$2:E1009=E1010)*((D$2:D1009="완충")+(D$2:D1009="충전중"))*(ROW(E$2:E1009)))-1),INDEX(A$2:A1009,MATCH(E1010,E$2:E1009,0))),"")</f>
        <v/>
      </c>
    </row>
    <row r="1011" spans="1:8" x14ac:dyDescent="0.3">
      <c r="A1011" s="11">
        <v>45859.863969907405</v>
      </c>
      <c r="B1011" s="3">
        <f t="shared" si="42"/>
        <v>7</v>
      </c>
      <c r="C1011" s="12">
        <f t="shared" si="43"/>
        <v>45859</v>
      </c>
      <c r="D1011" s="3" t="s">
        <v>9</v>
      </c>
      <c r="E1011" s="3" t="s">
        <v>14</v>
      </c>
      <c r="F1011" s="3">
        <v>100</v>
      </c>
      <c r="G1011" s="4">
        <v>6.9444444452528842E-3</v>
      </c>
      <c r="H1011" s="13" t="str" cm="1">
        <f t="array" ref="H1011">IF(AND(E1011&lt;&gt;"",OR(D1011="완충",D1011="충전중"),D1010="운행"),A1011-IFERROR(INDEX(A$2:A1010,MAX((E$2:E1010=E1011)*((D$2:D1010="완충")+(D$2:D1010="충전중"))*(ROW(E$2:E1010)))-1),INDEX(A$2:A1010,MATCH(E1011,E$2:E1010,0))),"")</f>
        <v/>
      </c>
    </row>
    <row r="1012" spans="1:8" x14ac:dyDescent="0.3">
      <c r="A1012" s="11">
        <v>45859.87091435185</v>
      </c>
      <c r="B1012" s="3">
        <f t="shared" si="42"/>
        <v>7</v>
      </c>
      <c r="C1012" s="12">
        <f t="shared" si="43"/>
        <v>45859</v>
      </c>
      <c r="D1012" s="3" t="s">
        <v>9</v>
      </c>
      <c r="E1012" s="3" t="s">
        <v>14</v>
      </c>
      <c r="F1012" s="3">
        <v>100</v>
      </c>
      <c r="G1012" s="4">
        <v>6.9444444452528842E-3</v>
      </c>
      <c r="H1012" s="13" t="str" cm="1">
        <f t="array" ref="H1012">IF(AND(E1012&lt;&gt;"",OR(D1012="완충",D1012="충전중"),D1011="운행"),A1012-IFERROR(INDEX(A$2:A1011,MAX((E$2:E1011=E1012)*((D$2:D1011="완충")+(D$2:D1011="충전중"))*(ROW(E$2:E1011)))-1),INDEX(A$2:A1011,MATCH(E1012,E$2:E1011,0))),"")</f>
        <v/>
      </c>
    </row>
    <row r="1013" spans="1:8" x14ac:dyDescent="0.3">
      <c r="A1013" s="11">
        <v>45859.877858796295</v>
      </c>
      <c r="B1013" s="3">
        <f t="shared" si="42"/>
        <v>7</v>
      </c>
      <c r="C1013" s="12">
        <f t="shared" si="43"/>
        <v>45859</v>
      </c>
      <c r="D1013" s="3" t="s">
        <v>9</v>
      </c>
      <c r="E1013" s="3" t="s">
        <v>14</v>
      </c>
      <c r="F1013" s="3">
        <v>100</v>
      </c>
      <c r="G1013" s="4">
        <v>6.9444444452528842E-3</v>
      </c>
      <c r="H1013" s="13" t="str" cm="1">
        <f t="array" ref="H1013">IF(AND(E1013&lt;&gt;"",OR(D1013="완충",D1013="충전중"),D1012="운행"),A1013-IFERROR(INDEX(A$2:A1012,MAX((E$2:E1012=E1013)*((D$2:D1012="완충")+(D$2:D1012="충전중"))*(ROW(E$2:E1012)))-1),INDEX(A$2:A1012,MATCH(E1013,E$2:E1012,0))),"")</f>
        <v/>
      </c>
    </row>
    <row r="1014" spans="1:8" x14ac:dyDescent="0.3">
      <c r="A1014" s="11">
        <v>45859.88480324074</v>
      </c>
      <c r="B1014" s="3">
        <f t="shared" si="42"/>
        <v>7</v>
      </c>
      <c r="C1014" s="12">
        <f t="shared" si="43"/>
        <v>45859</v>
      </c>
      <c r="D1014" s="3" t="s">
        <v>9</v>
      </c>
      <c r="E1014" s="3" t="s">
        <v>14</v>
      </c>
      <c r="F1014" s="3">
        <v>100</v>
      </c>
      <c r="G1014" s="4">
        <v>6.9444444452528842E-3</v>
      </c>
      <c r="H1014" s="13" t="str" cm="1">
        <f t="array" ref="H1014">IF(AND(E1014&lt;&gt;"",OR(D1014="완충",D1014="충전중"),D1013="운행"),A1014-IFERROR(INDEX(A$2:A1013,MAX((E$2:E1013=E1014)*((D$2:D1013="완충")+(D$2:D1013="충전중"))*(ROW(E$2:E1013)))-1),INDEX(A$2:A1013,MATCH(E1014,E$2:E1013,0))),"")</f>
        <v/>
      </c>
    </row>
    <row r="1015" spans="1:8" x14ac:dyDescent="0.3">
      <c r="A1015" s="11">
        <v>45859.891747685186</v>
      </c>
      <c r="B1015" s="3">
        <f t="shared" si="42"/>
        <v>7</v>
      </c>
      <c r="C1015" s="12">
        <f t="shared" si="43"/>
        <v>45859</v>
      </c>
      <c r="D1015" s="3" t="s">
        <v>9</v>
      </c>
      <c r="E1015" s="3" t="s">
        <v>14</v>
      </c>
      <c r="F1015" s="3">
        <v>100</v>
      </c>
      <c r="G1015" s="4">
        <v>6.9444444452528842E-3</v>
      </c>
      <c r="H1015" s="13" t="str" cm="1">
        <f t="array" ref="H1015">IF(AND(E1015&lt;&gt;"",OR(D1015="완충",D1015="충전중"),D1014="운행"),A1015-IFERROR(INDEX(A$2:A1014,MAX((E$2:E1014=E1015)*((D$2:D1014="완충")+(D$2:D1014="충전중"))*(ROW(E$2:E1014)))-1),INDEX(A$2:A1014,MATCH(E1015,E$2:E1014,0))),"")</f>
        <v/>
      </c>
    </row>
    <row r="1016" spans="1:8" x14ac:dyDescent="0.3">
      <c r="A1016" s="11">
        <v>45859.898692129631</v>
      </c>
      <c r="B1016" s="3">
        <f t="shared" si="42"/>
        <v>7</v>
      </c>
      <c r="C1016" s="12">
        <f t="shared" si="43"/>
        <v>45859</v>
      </c>
      <c r="D1016" s="3" t="s">
        <v>9</v>
      </c>
      <c r="E1016" s="3" t="s">
        <v>14</v>
      </c>
      <c r="F1016" s="3">
        <v>100</v>
      </c>
      <c r="G1016" s="4">
        <v>6.9444444452528842E-3</v>
      </c>
      <c r="H1016" s="13" t="str" cm="1">
        <f t="array" ref="H1016">IF(AND(E1016&lt;&gt;"",OR(D1016="완충",D1016="충전중"),D1015="운행"),A1016-IFERROR(INDEX(A$2:A1015,MAX((E$2:E1015=E1016)*((D$2:D1015="완충")+(D$2:D1015="충전중"))*(ROW(E$2:E1015)))-1),INDEX(A$2:A1015,MATCH(E1016,E$2:E1015,0))),"")</f>
        <v/>
      </c>
    </row>
    <row r="1017" spans="1:8" x14ac:dyDescent="0.3">
      <c r="A1017" s="11">
        <v>45859.905636574076</v>
      </c>
      <c r="B1017" s="3">
        <f t="shared" si="42"/>
        <v>7</v>
      </c>
      <c r="C1017" s="12">
        <f t="shared" si="43"/>
        <v>45859</v>
      </c>
      <c r="D1017" s="3" t="s">
        <v>9</v>
      </c>
      <c r="E1017" s="3" t="s">
        <v>14</v>
      </c>
      <c r="F1017" s="3">
        <v>100</v>
      </c>
      <c r="G1017" s="4">
        <v>6.9444444452528842E-3</v>
      </c>
      <c r="H1017" s="13" t="str" cm="1">
        <f t="array" ref="H1017">IF(AND(E1017&lt;&gt;"",OR(D1017="완충",D1017="충전중"),D1016="운행"),A1017-IFERROR(INDEX(A$2:A1016,MAX((E$2:E1016=E1017)*((D$2:D1016="완충")+(D$2:D1016="충전중"))*(ROW(E$2:E1016)))-1),INDEX(A$2:A1016,MATCH(E1017,E$2:E1016,0))),"")</f>
        <v/>
      </c>
    </row>
    <row r="1018" spans="1:8" x14ac:dyDescent="0.3">
      <c r="A1018" s="11">
        <v>45859.912581018521</v>
      </c>
      <c r="B1018" s="3">
        <f t="shared" si="42"/>
        <v>7</v>
      </c>
      <c r="C1018" s="12">
        <f t="shared" si="43"/>
        <v>45859</v>
      </c>
      <c r="D1018" s="3" t="s">
        <v>9</v>
      </c>
      <c r="E1018" s="3" t="s">
        <v>14</v>
      </c>
      <c r="F1018" s="3">
        <v>100</v>
      </c>
      <c r="G1018" s="4">
        <v>6.9444444379769266E-3</v>
      </c>
      <c r="H1018" s="13" t="str" cm="1">
        <f t="array" ref="H1018">IF(AND(E1018&lt;&gt;"",OR(D1018="완충",D1018="충전중"),D1017="운행"),A1018-IFERROR(INDEX(A$2:A1017,MAX((E$2:E1017=E1018)*((D$2:D1017="완충")+(D$2:D1017="충전중"))*(ROW(E$2:E1017)))-1),INDEX(A$2:A1017,MATCH(E1018,E$2:E1017,0))),"")</f>
        <v/>
      </c>
    </row>
    <row r="1019" spans="1:8" x14ac:dyDescent="0.3">
      <c r="A1019" s="11">
        <v>45859.919525462959</v>
      </c>
      <c r="B1019" s="3">
        <f t="shared" si="42"/>
        <v>7</v>
      </c>
      <c r="C1019" s="12">
        <f t="shared" si="43"/>
        <v>45859</v>
      </c>
      <c r="D1019" s="3" t="s">
        <v>9</v>
      </c>
      <c r="E1019" s="3" t="s">
        <v>14</v>
      </c>
      <c r="F1019" s="3">
        <v>100</v>
      </c>
      <c r="G1019" s="4">
        <v>6.9444444452528842E-3</v>
      </c>
      <c r="H1019" s="13" t="str" cm="1">
        <f t="array" ref="H1019">IF(AND(E1019&lt;&gt;"",OR(D1019="완충",D1019="충전중"),D1018="운행"),A1019-IFERROR(INDEX(A$2:A1018,MAX((E$2:E1018=E1019)*((D$2:D1018="완충")+(D$2:D1018="충전중"))*(ROW(E$2:E1018)))-1),INDEX(A$2:A1018,MATCH(E1019,E$2:E1018,0))),"")</f>
        <v/>
      </c>
    </row>
    <row r="1020" spans="1:8" x14ac:dyDescent="0.3">
      <c r="A1020" s="11">
        <v>45859.926469907405</v>
      </c>
      <c r="B1020" s="3">
        <f t="shared" si="42"/>
        <v>7</v>
      </c>
      <c r="C1020" s="12">
        <f t="shared" si="43"/>
        <v>45859</v>
      </c>
      <c r="D1020" s="3" t="s">
        <v>9</v>
      </c>
      <c r="E1020" s="3" t="s">
        <v>14</v>
      </c>
      <c r="F1020" s="3">
        <v>100</v>
      </c>
      <c r="G1020" s="4">
        <v>6.9444444452528842E-3</v>
      </c>
      <c r="H1020" s="13" t="str" cm="1">
        <f t="array" ref="H1020">IF(AND(E1020&lt;&gt;"",OR(D1020="완충",D1020="충전중"),D1019="운행"),A1020-IFERROR(INDEX(A$2:A1019,MAX((E$2:E1019=E1020)*((D$2:D1019="완충")+(D$2:D1019="충전중"))*(ROW(E$2:E1019)))-1),INDEX(A$2:A1019,MATCH(E1020,E$2:E1019,0))),"")</f>
        <v/>
      </c>
    </row>
    <row r="1021" spans="1:8" x14ac:dyDescent="0.3">
      <c r="A1021" s="11">
        <v>45859.93341435185</v>
      </c>
      <c r="B1021" s="3">
        <f t="shared" si="42"/>
        <v>7</v>
      </c>
      <c r="C1021" s="12">
        <f t="shared" si="43"/>
        <v>45859</v>
      </c>
      <c r="D1021" s="3" t="s">
        <v>9</v>
      </c>
      <c r="E1021" s="3" t="s">
        <v>14</v>
      </c>
      <c r="F1021" s="3">
        <v>100</v>
      </c>
      <c r="G1021" s="4">
        <v>6.9444444452528842E-3</v>
      </c>
      <c r="H1021" s="13" t="str" cm="1">
        <f t="array" ref="H1021">IF(AND(E1021&lt;&gt;"",OR(D1021="완충",D1021="충전중"),D1020="운행"),A1021-IFERROR(INDEX(A$2:A1020,MAX((E$2:E1020=E1021)*((D$2:D1020="완충")+(D$2:D1020="충전중"))*(ROW(E$2:E1020)))-1),INDEX(A$2:A1020,MATCH(E1021,E$2:E1020,0))),"")</f>
        <v/>
      </c>
    </row>
    <row r="1022" spans="1:8" x14ac:dyDescent="0.3">
      <c r="A1022" s="11">
        <v>45859.940358796295</v>
      </c>
      <c r="B1022" s="3">
        <f t="shared" si="42"/>
        <v>7</v>
      </c>
      <c r="C1022" s="12">
        <f t="shared" si="43"/>
        <v>45859</v>
      </c>
      <c r="D1022" s="3" t="s">
        <v>9</v>
      </c>
      <c r="E1022" s="3" t="s">
        <v>14</v>
      </c>
      <c r="F1022" s="3">
        <v>100</v>
      </c>
      <c r="G1022" s="4">
        <v>6.9444444452528842E-3</v>
      </c>
      <c r="H1022" s="13" t="str" cm="1">
        <f t="array" ref="H1022">IF(AND(E1022&lt;&gt;"",OR(D1022="완충",D1022="충전중"),D1021="운행"),A1022-IFERROR(INDEX(A$2:A1021,MAX((E$2:E1021=E1022)*((D$2:D1021="완충")+(D$2:D1021="충전중"))*(ROW(E$2:E1021)))-1),INDEX(A$2:A1021,MATCH(E1022,E$2:E1021,0))),"")</f>
        <v/>
      </c>
    </row>
    <row r="1023" spans="1:8" x14ac:dyDescent="0.3">
      <c r="A1023" s="11">
        <v>45859.94730324074</v>
      </c>
      <c r="B1023" s="3">
        <f t="shared" si="42"/>
        <v>7</v>
      </c>
      <c r="C1023" s="12">
        <f t="shared" si="43"/>
        <v>45859</v>
      </c>
      <c r="D1023" s="3" t="s">
        <v>9</v>
      </c>
      <c r="E1023" s="3" t="s">
        <v>14</v>
      </c>
      <c r="F1023" s="3">
        <v>100</v>
      </c>
      <c r="G1023" s="4">
        <v>6.9444444452528842E-3</v>
      </c>
      <c r="H1023" s="13" t="str" cm="1">
        <f t="array" ref="H1023">IF(AND(E1023&lt;&gt;"",OR(D1023="완충",D1023="충전중"),D1022="운행"),A1023-IFERROR(INDEX(A$2:A1022,MAX((E$2:E1022=E1023)*((D$2:D1022="완충")+(D$2:D1022="충전중"))*(ROW(E$2:E1022)))-1),INDEX(A$2:A1022,MATCH(E1023,E$2:E1022,0))),"")</f>
        <v/>
      </c>
    </row>
    <row r="1024" spans="1:8" x14ac:dyDescent="0.3">
      <c r="A1024" s="11">
        <v>45859.954247685186</v>
      </c>
      <c r="B1024" s="3">
        <f t="shared" si="42"/>
        <v>7</v>
      </c>
      <c r="C1024" s="12">
        <f t="shared" si="43"/>
        <v>45859</v>
      </c>
      <c r="D1024" s="3" t="s">
        <v>9</v>
      </c>
      <c r="E1024" s="3" t="s">
        <v>14</v>
      </c>
      <c r="F1024" s="3">
        <v>100</v>
      </c>
      <c r="G1024" s="4">
        <v>6.9444444452528842E-3</v>
      </c>
      <c r="H1024" s="13" t="str" cm="1">
        <f t="array" ref="H1024">IF(AND(E1024&lt;&gt;"",OR(D1024="완충",D1024="충전중"),D1023="운행"),A1024-IFERROR(INDEX(A$2:A1023,MAX((E$2:E1023=E1024)*((D$2:D1023="완충")+(D$2:D1023="충전중"))*(ROW(E$2:E1023)))-1),INDEX(A$2:A1023,MATCH(E1024,E$2:E1023,0))),"")</f>
        <v/>
      </c>
    </row>
    <row r="1025" spans="1:8" x14ac:dyDescent="0.3">
      <c r="A1025" s="11">
        <v>45859.961192129631</v>
      </c>
      <c r="B1025" s="3">
        <f t="shared" si="42"/>
        <v>7</v>
      </c>
      <c r="C1025" s="12">
        <f t="shared" si="43"/>
        <v>45859</v>
      </c>
      <c r="D1025" s="3" t="s">
        <v>9</v>
      </c>
      <c r="E1025" s="3" t="s">
        <v>14</v>
      </c>
      <c r="F1025" s="3">
        <v>100</v>
      </c>
      <c r="G1025" s="4">
        <v>6.9444444452528842E-3</v>
      </c>
      <c r="H1025" s="13" t="str" cm="1">
        <f t="array" ref="H1025">IF(AND(E1025&lt;&gt;"",OR(D1025="완충",D1025="충전중"),D1024="운행"),A1025-IFERROR(INDEX(A$2:A1024,MAX((E$2:E1024=E1025)*((D$2:D1024="완충")+(D$2:D1024="충전중"))*(ROW(E$2:E1024)))-1),INDEX(A$2:A1024,MATCH(E1025,E$2:E1024,0))),"")</f>
        <v/>
      </c>
    </row>
    <row r="1026" spans="1:8" x14ac:dyDescent="0.3">
      <c r="A1026" s="11">
        <v>45859.968136574076</v>
      </c>
      <c r="B1026" s="3">
        <f t="shared" si="42"/>
        <v>7</v>
      </c>
      <c r="C1026" s="12">
        <f t="shared" si="43"/>
        <v>45859</v>
      </c>
      <c r="D1026" s="3" t="s">
        <v>9</v>
      </c>
      <c r="E1026" s="3" t="s">
        <v>14</v>
      </c>
      <c r="F1026" s="3">
        <v>100</v>
      </c>
      <c r="G1026" s="4">
        <v>6.9444444452528842E-3</v>
      </c>
      <c r="H1026" s="13" t="str" cm="1">
        <f t="array" ref="H1026">IF(AND(E1026&lt;&gt;"",OR(D1026="완충",D1026="충전중"),D1025="운행"),A1026-IFERROR(INDEX(A$2:A1025,MAX((E$2:E1025=E1026)*((D$2:D1025="완충")+(D$2:D1025="충전중"))*(ROW(E$2:E1025)))-1),INDEX(A$2:A1025,MATCH(E1026,E$2:E1025,0))),"")</f>
        <v/>
      </c>
    </row>
    <row r="1027" spans="1:8" x14ac:dyDescent="0.3">
      <c r="A1027" s="11">
        <v>45859.975081018521</v>
      </c>
      <c r="B1027" s="3">
        <f t="shared" ref="B1027:B1090" si="44">MONTH(A1027)</f>
        <v>7</v>
      </c>
      <c r="C1027" s="12">
        <f t="shared" ref="C1027:C1090" si="45">DATE(YEAR(A1027),MONTH(A1027),DAY(A1027))</f>
        <v>45859</v>
      </c>
      <c r="D1027" s="3" t="s">
        <v>9</v>
      </c>
      <c r="E1027" s="3" t="s">
        <v>14</v>
      </c>
      <c r="F1027" s="3">
        <v>100</v>
      </c>
      <c r="G1027" s="4">
        <v>6.9444444379769266E-3</v>
      </c>
      <c r="H1027" s="13" t="str" cm="1">
        <f t="array" ref="H1027">IF(AND(E1027&lt;&gt;"",OR(D1027="완충",D1027="충전중"),D1026="운행"),A1027-IFERROR(INDEX(A$2:A1026,MAX((E$2:E1026=E1027)*((D$2:D1026="완충")+(D$2:D1026="충전중"))*(ROW(E$2:E1026)))-1),INDEX(A$2:A1026,MATCH(E1027,E$2:E1026,0))),"")</f>
        <v/>
      </c>
    </row>
    <row r="1028" spans="1:8" x14ac:dyDescent="0.3">
      <c r="A1028" s="11">
        <v>45859.982025462959</v>
      </c>
      <c r="B1028" s="3">
        <f t="shared" si="44"/>
        <v>7</v>
      </c>
      <c r="C1028" s="12">
        <f t="shared" si="45"/>
        <v>45859</v>
      </c>
      <c r="D1028" s="3" t="s">
        <v>9</v>
      </c>
      <c r="E1028" s="3" t="s">
        <v>14</v>
      </c>
      <c r="F1028" s="3">
        <v>100</v>
      </c>
      <c r="G1028" s="4">
        <v>6.9444444452528842E-3</v>
      </c>
      <c r="H1028" s="13" t="str" cm="1">
        <f t="array" ref="H1028">IF(AND(E1028&lt;&gt;"",OR(D1028="완충",D1028="충전중"),D1027="운행"),A1028-IFERROR(INDEX(A$2:A1027,MAX((E$2:E1027=E1028)*((D$2:D1027="완충")+(D$2:D1027="충전중"))*(ROW(E$2:E1027)))-1),INDEX(A$2:A1027,MATCH(E1028,E$2:E1027,0))),"")</f>
        <v/>
      </c>
    </row>
    <row r="1029" spans="1:8" x14ac:dyDescent="0.3">
      <c r="A1029" s="11">
        <v>45859.988969907405</v>
      </c>
      <c r="B1029" s="3">
        <f t="shared" si="44"/>
        <v>7</v>
      </c>
      <c r="C1029" s="12">
        <f t="shared" si="45"/>
        <v>45859</v>
      </c>
      <c r="D1029" s="3" t="s">
        <v>9</v>
      </c>
      <c r="E1029" s="3" t="s">
        <v>14</v>
      </c>
      <c r="F1029" s="3">
        <v>100</v>
      </c>
      <c r="G1029" s="4">
        <v>6.9444444452528842E-3</v>
      </c>
      <c r="H1029" s="13" t="str" cm="1">
        <f t="array" ref="H1029">IF(AND(E1029&lt;&gt;"",OR(D1029="완충",D1029="충전중"),D1028="운행"),A1029-IFERROR(INDEX(A$2:A1028,MAX((E$2:E1028=E1029)*((D$2:D1028="완충")+(D$2:D1028="충전중"))*(ROW(E$2:E1028)))-1),INDEX(A$2:A1028,MATCH(E1029,E$2:E1028,0))),"")</f>
        <v/>
      </c>
    </row>
    <row r="1030" spans="1:8" x14ac:dyDescent="0.3">
      <c r="A1030" s="11">
        <v>45859.99591435185</v>
      </c>
      <c r="B1030" s="3">
        <f t="shared" si="44"/>
        <v>7</v>
      </c>
      <c r="C1030" s="12">
        <f t="shared" si="45"/>
        <v>45859</v>
      </c>
      <c r="D1030" s="3" t="s">
        <v>9</v>
      </c>
      <c r="E1030" s="3" t="s">
        <v>14</v>
      </c>
      <c r="F1030" s="3">
        <v>100</v>
      </c>
      <c r="G1030" s="4">
        <v>0</v>
      </c>
      <c r="H1030" s="13" t="str" cm="1">
        <f t="array" ref="H1030">IF(AND(E1030&lt;&gt;"",OR(D1030="완충",D1030="충전중"),D1029="운행"),A1030-IFERROR(INDEX(A$2:A1029,MAX((E$2:E1029=E1030)*((D$2:D1029="완충")+(D$2:D1029="충전중"))*(ROW(E$2:E1029)))-1),INDEX(A$2:A1029,MATCH(E1030,E$2:E1029,0))),"")</f>
        <v/>
      </c>
    </row>
    <row r="1031" spans="1:8" x14ac:dyDescent="0.3">
      <c r="A1031" s="11">
        <v>45860.002858796295</v>
      </c>
      <c r="B1031" s="3">
        <f t="shared" si="44"/>
        <v>7</v>
      </c>
      <c r="C1031" s="12">
        <f t="shared" si="45"/>
        <v>45860</v>
      </c>
      <c r="D1031" s="3" t="s">
        <v>9</v>
      </c>
      <c r="E1031" s="3" t="s">
        <v>14</v>
      </c>
      <c r="F1031" s="3">
        <v>100</v>
      </c>
      <c r="G1031" s="4">
        <v>6.9444444452528842E-3</v>
      </c>
      <c r="H1031" s="13" t="str" cm="1">
        <f t="array" ref="H1031">IF(AND(E1031&lt;&gt;"",OR(D1031="완충",D1031="충전중"),D1030="운행"),A1031-IFERROR(INDEX(A$2:A1030,MAX((E$2:E1030=E1031)*((D$2:D1030="완충")+(D$2:D1030="충전중"))*(ROW(E$2:E1030)))-1),INDEX(A$2:A1030,MATCH(E1031,E$2:E1030,0))),"")</f>
        <v/>
      </c>
    </row>
    <row r="1032" spans="1:8" x14ac:dyDescent="0.3">
      <c r="A1032" s="11">
        <v>45860.00980324074</v>
      </c>
      <c r="B1032" s="3">
        <f t="shared" si="44"/>
        <v>7</v>
      </c>
      <c r="C1032" s="12">
        <f t="shared" si="45"/>
        <v>45860</v>
      </c>
      <c r="D1032" s="3" t="s">
        <v>9</v>
      </c>
      <c r="E1032" s="3" t="s">
        <v>14</v>
      </c>
      <c r="F1032" s="3">
        <v>100</v>
      </c>
      <c r="G1032" s="4">
        <v>6.9444444452528842E-3</v>
      </c>
      <c r="H1032" s="13" t="str" cm="1">
        <f t="array" ref="H1032">IF(AND(E1032&lt;&gt;"",OR(D1032="완충",D1032="충전중"),D1031="운행"),A1032-IFERROR(INDEX(A$2:A1031,MAX((E$2:E1031=E1032)*((D$2:D1031="완충")+(D$2:D1031="충전중"))*(ROW(E$2:E1031)))-1),INDEX(A$2:A1031,MATCH(E1032,E$2:E1031,0))),"")</f>
        <v/>
      </c>
    </row>
    <row r="1033" spans="1:8" x14ac:dyDescent="0.3">
      <c r="A1033" s="11">
        <v>45860.016747685186</v>
      </c>
      <c r="B1033" s="3">
        <f t="shared" si="44"/>
        <v>7</v>
      </c>
      <c r="C1033" s="12">
        <f t="shared" si="45"/>
        <v>45860</v>
      </c>
      <c r="D1033" s="3" t="s">
        <v>9</v>
      </c>
      <c r="E1033" s="3" t="s">
        <v>14</v>
      </c>
      <c r="F1033" s="3">
        <v>100</v>
      </c>
      <c r="G1033" s="4">
        <v>6.9444444452528842E-3</v>
      </c>
      <c r="H1033" s="13" t="str" cm="1">
        <f t="array" ref="H1033">IF(AND(E1033&lt;&gt;"",OR(D1033="완충",D1033="충전중"),D1032="운행"),A1033-IFERROR(INDEX(A$2:A1032,MAX((E$2:E1032=E1033)*((D$2:D1032="완충")+(D$2:D1032="충전중"))*(ROW(E$2:E1032)))-1),INDEX(A$2:A1032,MATCH(E1033,E$2:E1032,0))),"")</f>
        <v/>
      </c>
    </row>
    <row r="1034" spans="1:8" x14ac:dyDescent="0.3">
      <c r="A1034" s="11">
        <v>45860.023692129631</v>
      </c>
      <c r="B1034" s="3">
        <f t="shared" si="44"/>
        <v>7</v>
      </c>
      <c r="C1034" s="12">
        <f t="shared" si="45"/>
        <v>45860</v>
      </c>
      <c r="D1034" s="3" t="s">
        <v>9</v>
      </c>
      <c r="E1034" s="3" t="s">
        <v>14</v>
      </c>
      <c r="F1034" s="3">
        <v>100</v>
      </c>
      <c r="G1034" s="4">
        <v>6.9444444452528842E-3</v>
      </c>
      <c r="H1034" s="13" t="str" cm="1">
        <f t="array" ref="H1034">IF(AND(E1034&lt;&gt;"",OR(D1034="완충",D1034="충전중"),D1033="운행"),A1034-IFERROR(INDEX(A$2:A1033,MAX((E$2:E1033=E1034)*((D$2:D1033="완충")+(D$2:D1033="충전중"))*(ROW(E$2:E1033)))-1),INDEX(A$2:A1033,MATCH(E1034,E$2:E1033,0))),"")</f>
        <v/>
      </c>
    </row>
    <row r="1035" spans="1:8" x14ac:dyDescent="0.3">
      <c r="A1035" s="11">
        <v>45860.030636574076</v>
      </c>
      <c r="B1035" s="3">
        <f t="shared" si="44"/>
        <v>7</v>
      </c>
      <c r="C1035" s="12">
        <f t="shared" si="45"/>
        <v>45860</v>
      </c>
      <c r="D1035" s="3" t="s">
        <v>9</v>
      </c>
      <c r="E1035" s="3" t="s">
        <v>14</v>
      </c>
      <c r="F1035" s="3">
        <v>100</v>
      </c>
      <c r="G1035" s="4">
        <v>6.9444444452528842E-3</v>
      </c>
      <c r="H1035" s="13" t="str" cm="1">
        <f t="array" ref="H1035">IF(AND(E1035&lt;&gt;"",OR(D1035="완충",D1035="충전중"),D1034="운행"),A1035-IFERROR(INDEX(A$2:A1034,MAX((E$2:E1034=E1035)*((D$2:D1034="완충")+(D$2:D1034="충전중"))*(ROW(E$2:E1034)))-1),INDEX(A$2:A1034,MATCH(E1035,E$2:E1034,0))),"")</f>
        <v/>
      </c>
    </row>
    <row r="1036" spans="1:8" x14ac:dyDescent="0.3">
      <c r="A1036" s="11">
        <v>45860.037581018521</v>
      </c>
      <c r="B1036" s="3">
        <f t="shared" si="44"/>
        <v>7</v>
      </c>
      <c r="C1036" s="12">
        <f t="shared" si="45"/>
        <v>45860</v>
      </c>
      <c r="D1036" s="3" t="s">
        <v>9</v>
      </c>
      <c r="E1036" s="3" t="s">
        <v>14</v>
      </c>
      <c r="F1036" s="3">
        <v>100</v>
      </c>
      <c r="G1036" s="4">
        <v>6.9444444379769266E-3</v>
      </c>
      <c r="H1036" s="13" t="str" cm="1">
        <f t="array" ref="H1036">IF(AND(E1036&lt;&gt;"",OR(D1036="완충",D1036="충전중"),D1035="운행"),A1036-IFERROR(INDEX(A$2:A1035,MAX((E$2:E1035=E1036)*((D$2:D1035="완충")+(D$2:D1035="충전중"))*(ROW(E$2:E1035)))-1),INDEX(A$2:A1035,MATCH(E1036,E$2:E1035,0))),"")</f>
        <v/>
      </c>
    </row>
    <row r="1037" spans="1:8" x14ac:dyDescent="0.3">
      <c r="A1037" s="11">
        <v>45860.044525462959</v>
      </c>
      <c r="B1037" s="3">
        <f t="shared" si="44"/>
        <v>7</v>
      </c>
      <c r="C1037" s="12">
        <f t="shared" si="45"/>
        <v>45860</v>
      </c>
      <c r="D1037" s="3" t="s">
        <v>9</v>
      </c>
      <c r="E1037" s="3" t="s">
        <v>14</v>
      </c>
      <c r="F1037" s="3">
        <v>100</v>
      </c>
      <c r="G1037" s="4">
        <v>6.9560185220325366E-3</v>
      </c>
      <c r="H1037" s="13" t="str" cm="1">
        <f t="array" ref="H1037">IF(AND(E1037&lt;&gt;"",OR(D1037="완충",D1037="충전중"),D1036="운행"),A1037-IFERROR(INDEX(A$2:A1036,MAX((E$2:E1036=E1037)*((D$2:D1036="완충")+(D$2:D1036="충전중"))*(ROW(E$2:E1036)))-1),INDEX(A$2:A1036,MATCH(E1037,E$2:E1036,0))),"")</f>
        <v/>
      </c>
    </row>
    <row r="1038" spans="1:8" x14ac:dyDescent="0.3">
      <c r="A1038" s="11">
        <v>45860.051481481481</v>
      </c>
      <c r="B1038" s="3">
        <f t="shared" si="44"/>
        <v>7</v>
      </c>
      <c r="C1038" s="12">
        <f t="shared" si="45"/>
        <v>45860</v>
      </c>
      <c r="D1038" s="3" t="s">
        <v>9</v>
      </c>
      <c r="E1038" s="3" t="s">
        <v>14</v>
      </c>
      <c r="F1038" s="3">
        <v>100</v>
      </c>
      <c r="G1038" s="4">
        <v>6.9328703684732318E-3</v>
      </c>
      <c r="H1038" s="13" t="str" cm="1">
        <f t="array" ref="H1038">IF(AND(E1038&lt;&gt;"",OR(D1038="완충",D1038="충전중"),D1037="운행"),A1038-IFERROR(INDEX(A$2:A1037,MAX((E$2:E1037=E1038)*((D$2:D1037="완충")+(D$2:D1037="충전중"))*(ROW(E$2:E1037)))-1),INDEX(A$2:A1037,MATCH(E1038,E$2:E1037,0))),"")</f>
        <v/>
      </c>
    </row>
    <row r="1039" spans="1:8" x14ac:dyDescent="0.3">
      <c r="A1039" s="11">
        <v>45860.05841435185</v>
      </c>
      <c r="B1039" s="3">
        <f t="shared" si="44"/>
        <v>7</v>
      </c>
      <c r="C1039" s="12">
        <f t="shared" si="45"/>
        <v>45860</v>
      </c>
      <c r="D1039" s="3" t="s">
        <v>9</v>
      </c>
      <c r="E1039" s="3" t="s">
        <v>14</v>
      </c>
      <c r="F1039" s="3">
        <v>100</v>
      </c>
      <c r="G1039" s="4">
        <v>6.9444444452528842E-3</v>
      </c>
      <c r="H1039" s="13" t="str" cm="1">
        <f t="array" ref="H1039">IF(AND(E1039&lt;&gt;"",OR(D1039="완충",D1039="충전중"),D1038="운행"),A1039-IFERROR(INDEX(A$2:A1038,MAX((E$2:E1038=E1039)*((D$2:D1038="완충")+(D$2:D1038="충전중"))*(ROW(E$2:E1038)))-1),INDEX(A$2:A1038,MATCH(E1039,E$2:E1038,0))),"")</f>
        <v/>
      </c>
    </row>
    <row r="1040" spans="1:8" x14ac:dyDescent="0.3">
      <c r="A1040" s="11">
        <v>45860.065358796295</v>
      </c>
      <c r="B1040" s="3">
        <f t="shared" si="44"/>
        <v>7</v>
      </c>
      <c r="C1040" s="12">
        <f t="shared" si="45"/>
        <v>45860</v>
      </c>
      <c r="D1040" s="3" t="s">
        <v>9</v>
      </c>
      <c r="E1040" s="3" t="s">
        <v>14</v>
      </c>
      <c r="F1040" s="3">
        <v>100</v>
      </c>
      <c r="G1040" s="4">
        <v>6.9444444452528842E-3</v>
      </c>
      <c r="H1040" s="13" t="str" cm="1">
        <f t="array" ref="H1040">IF(AND(E1040&lt;&gt;"",OR(D1040="완충",D1040="충전중"),D1039="운행"),A1040-IFERROR(INDEX(A$2:A1039,MAX((E$2:E1039=E1040)*((D$2:D1039="완충")+(D$2:D1039="충전중"))*(ROW(E$2:E1039)))-1),INDEX(A$2:A1039,MATCH(E1040,E$2:E1039,0))),"")</f>
        <v/>
      </c>
    </row>
    <row r="1041" spans="1:8" x14ac:dyDescent="0.3">
      <c r="A1041" s="11">
        <v>45860.07230324074</v>
      </c>
      <c r="B1041" s="3">
        <f t="shared" si="44"/>
        <v>7</v>
      </c>
      <c r="C1041" s="12">
        <f t="shared" si="45"/>
        <v>45860</v>
      </c>
      <c r="D1041" s="3" t="s">
        <v>9</v>
      </c>
      <c r="E1041" s="3" t="s">
        <v>14</v>
      </c>
      <c r="F1041" s="3">
        <v>100</v>
      </c>
      <c r="G1041" s="4">
        <v>6.9444444452528842E-3</v>
      </c>
      <c r="H1041" s="13" t="str" cm="1">
        <f t="array" ref="H1041">IF(AND(E1041&lt;&gt;"",OR(D1041="완충",D1041="충전중"),D1040="운행"),A1041-IFERROR(INDEX(A$2:A1040,MAX((E$2:E1040=E1041)*((D$2:D1040="완충")+(D$2:D1040="충전중"))*(ROW(E$2:E1040)))-1),INDEX(A$2:A1040,MATCH(E1041,E$2:E1040,0))),"")</f>
        <v/>
      </c>
    </row>
    <row r="1042" spans="1:8" x14ac:dyDescent="0.3">
      <c r="A1042" s="11">
        <v>45860.079247685186</v>
      </c>
      <c r="B1042" s="3">
        <f t="shared" si="44"/>
        <v>7</v>
      </c>
      <c r="C1042" s="12">
        <f t="shared" si="45"/>
        <v>45860</v>
      </c>
      <c r="D1042" s="3" t="s">
        <v>9</v>
      </c>
      <c r="E1042" s="3" t="s">
        <v>14</v>
      </c>
      <c r="F1042" s="3">
        <v>100</v>
      </c>
      <c r="G1042" s="4">
        <v>6.956018514756579E-3</v>
      </c>
      <c r="H1042" s="13" t="str" cm="1">
        <f t="array" ref="H1042">IF(AND(E1042&lt;&gt;"",OR(D1042="완충",D1042="충전중"),D1041="운행"),A1042-IFERROR(INDEX(A$2:A1041,MAX((E$2:E1041=E1042)*((D$2:D1041="완충")+(D$2:D1041="충전중"))*(ROW(E$2:E1041)))-1),INDEX(A$2:A1041,MATCH(E1042,E$2:E1041,0))),"")</f>
        <v/>
      </c>
    </row>
    <row r="1043" spans="1:8" x14ac:dyDescent="0.3">
      <c r="A1043" s="11">
        <v>45860.0862037037</v>
      </c>
      <c r="B1043" s="3">
        <f t="shared" si="44"/>
        <v>7</v>
      </c>
      <c r="C1043" s="12">
        <f t="shared" si="45"/>
        <v>45860</v>
      </c>
      <c r="D1043" s="3" t="s">
        <v>9</v>
      </c>
      <c r="E1043" s="3" t="s">
        <v>14</v>
      </c>
      <c r="F1043" s="3">
        <v>100</v>
      </c>
      <c r="G1043" s="4">
        <v>6.9444444452528842E-3</v>
      </c>
      <c r="H1043" s="13" t="str" cm="1">
        <f t="array" ref="H1043">IF(AND(E1043&lt;&gt;"",OR(D1043="완충",D1043="충전중"),D1042="운행"),A1043-IFERROR(INDEX(A$2:A1042,MAX((E$2:E1042=E1043)*((D$2:D1042="완충")+(D$2:D1042="충전중"))*(ROW(E$2:E1042)))-1),INDEX(A$2:A1042,MATCH(E1043,E$2:E1042,0))),"")</f>
        <v/>
      </c>
    </row>
    <row r="1044" spans="1:8" x14ac:dyDescent="0.3">
      <c r="A1044" s="11">
        <v>45860.093148148146</v>
      </c>
      <c r="B1044" s="3">
        <f t="shared" si="44"/>
        <v>7</v>
      </c>
      <c r="C1044" s="12">
        <f t="shared" si="45"/>
        <v>45860</v>
      </c>
      <c r="D1044" s="3" t="s">
        <v>9</v>
      </c>
      <c r="E1044" s="3" t="s">
        <v>14</v>
      </c>
      <c r="F1044" s="3">
        <v>100</v>
      </c>
      <c r="G1044" s="4">
        <v>6.9444444452528842E-3</v>
      </c>
      <c r="H1044" s="13" t="str" cm="1">
        <f t="array" ref="H1044">IF(AND(E1044&lt;&gt;"",OR(D1044="완충",D1044="충전중"),D1043="운행"),A1044-IFERROR(INDEX(A$2:A1043,MAX((E$2:E1043=E1044)*((D$2:D1043="완충")+(D$2:D1043="충전중"))*(ROW(E$2:E1043)))-1),INDEX(A$2:A1043,MATCH(E1044,E$2:E1043,0))),"")</f>
        <v/>
      </c>
    </row>
    <row r="1045" spans="1:8" x14ac:dyDescent="0.3">
      <c r="A1045" s="11">
        <v>45860.100092592591</v>
      </c>
      <c r="B1045" s="3">
        <f t="shared" si="44"/>
        <v>7</v>
      </c>
      <c r="C1045" s="12">
        <f t="shared" si="45"/>
        <v>45860</v>
      </c>
      <c r="D1045" s="3" t="s">
        <v>9</v>
      </c>
      <c r="E1045" s="3" t="s">
        <v>14</v>
      </c>
      <c r="F1045" s="3">
        <v>100</v>
      </c>
      <c r="G1045" s="4">
        <v>6.9444444452528842E-3</v>
      </c>
      <c r="H1045" s="13" t="str" cm="1">
        <f t="array" ref="H1045">IF(AND(E1045&lt;&gt;"",OR(D1045="완충",D1045="충전중"),D1044="운행"),A1045-IFERROR(INDEX(A$2:A1044,MAX((E$2:E1044=E1045)*((D$2:D1044="완충")+(D$2:D1044="충전중"))*(ROW(E$2:E1044)))-1),INDEX(A$2:A1044,MATCH(E1045,E$2:E1044,0))),"")</f>
        <v/>
      </c>
    </row>
    <row r="1046" spans="1:8" x14ac:dyDescent="0.3">
      <c r="A1046" s="11">
        <v>45860.107037037036</v>
      </c>
      <c r="B1046" s="3">
        <f t="shared" si="44"/>
        <v>7</v>
      </c>
      <c r="C1046" s="12">
        <f t="shared" si="45"/>
        <v>45860</v>
      </c>
      <c r="D1046" s="3" t="s">
        <v>9</v>
      </c>
      <c r="E1046" s="3" t="s">
        <v>14</v>
      </c>
      <c r="F1046" s="3">
        <v>100</v>
      </c>
      <c r="G1046" s="4">
        <v>6.9444444452528842E-3</v>
      </c>
      <c r="H1046" s="13" t="str" cm="1">
        <f t="array" ref="H1046">IF(AND(E1046&lt;&gt;"",OR(D1046="완충",D1046="충전중"),D1045="운행"),A1046-IFERROR(INDEX(A$2:A1045,MAX((E$2:E1045=E1046)*((D$2:D1045="완충")+(D$2:D1045="충전중"))*(ROW(E$2:E1045)))-1),INDEX(A$2:A1045,MATCH(E1046,E$2:E1045,0))),"")</f>
        <v/>
      </c>
    </row>
    <row r="1047" spans="1:8" x14ac:dyDescent="0.3">
      <c r="A1047" s="11">
        <v>45860.113981481481</v>
      </c>
      <c r="B1047" s="3">
        <f t="shared" si="44"/>
        <v>7</v>
      </c>
      <c r="C1047" s="12">
        <f t="shared" si="45"/>
        <v>45860</v>
      </c>
      <c r="D1047" s="3" t="s">
        <v>9</v>
      </c>
      <c r="E1047" s="3" t="s">
        <v>14</v>
      </c>
      <c r="F1047" s="3">
        <v>100</v>
      </c>
      <c r="G1047" s="4">
        <v>6.9444444452528842E-3</v>
      </c>
      <c r="H1047" s="13" t="str" cm="1">
        <f t="array" ref="H1047">IF(AND(E1047&lt;&gt;"",OR(D1047="완충",D1047="충전중"),D1046="운행"),A1047-IFERROR(INDEX(A$2:A1046,MAX((E$2:E1046=E1047)*((D$2:D1046="완충")+(D$2:D1046="충전중"))*(ROW(E$2:E1046)))-1),INDEX(A$2:A1046,MATCH(E1047,E$2:E1046,0))),"")</f>
        <v/>
      </c>
    </row>
    <row r="1048" spans="1:8" x14ac:dyDescent="0.3">
      <c r="A1048" s="11">
        <v>45860.120925925927</v>
      </c>
      <c r="B1048" s="3">
        <f t="shared" si="44"/>
        <v>7</v>
      </c>
      <c r="C1048" s="12">
        <f t="shared" si="45"/>
        <v>45860</v>
      </c>
      <c r="D1048" s="3" t="s">
        <v>9</v>
      </c>
      <c r="E1048" s="3" t="s">
        <v>14</v>
      </c>
      <c r="F1048" s="3">
        <v>100</v>
      </c>
      <c r="G1048" s="4">
        <v>6.9444444452528842E-3</v>
      </c>
      <c r="H1048" s="13" t="str" cm="1">
        <f t="array" ref="H1048">IF(AND(E1048&lt;&gt;"",OR(D1048="완충",D1048="충전중"),D1047="운행"),A1048-IFERROR(INDEX(A$2:A1047,MAX((E$2:E1047=E1048)*((D$2:D1047="완충")+(D$2:D1047="충전중"))*(ROW(E$2:E1047)))-1),INDEX(A$2:A1047,MATCH(E1048,E$2:E1047,0))),"")</f>
        <v/>
      </c>
    </row>
    <row r="1049" spans="1:8" x14ac:dyDescent="0.3">
      <c r="A1049" s="11">
        <v>45860.127870370372</v>
      </c>
      <c r="B1049" s="3">
        <f t="shared" si="44"/>
        <v>7</v>
      </c>
      <c r="C1049" s="12">
        <f t="shared" si="45"/>
        <v>45860</v>
      </c>
      <c r="D1049" s="3" t="s">
        <v>9</v>
      </c>
      <c r="E1049" s="3" t="s">
        <v>14</v>
      </c>
      <c r="F1049" s="3">
        <v>100</v>
      </c>
      <c r="G1049" s="4">
        <v>6.9444444452528842E-3</v>
      </c>
      <c r="H1049" s="13" t="str" cm="1">
        <f t="array" ref="H1049">IF(AND(E1049&lt;&gt;"",OR(D1049="완충",D1049="충전중"),D1048="운행"),A1049-IFERROR(INDEX(A$2:A1048,MAX((E$2:E1048=E1049)*((D$2:D1048="완충")+(D$2:D1048="충전중"))*(ROW(E$2:E1048)))-1),INDEX(A$2:A1048,MATCH(E1049,E$2:E1048,0))),"")</f>
        <v/>
      </c>
    </row>
    <row r="1050" spans="1:8" x14ac:dyDescent="0.3">
      <c r="A1050" s="11">
        <v>45860.134814814817</v>
      </c>
      <c r="B1050" s="3">
        <f t="shared" si="44"/>
        <v>7</v>
      </c>
      <c r="C1050" s="12">
        <f t="shared" si="45"/>
        <v>45860</v>
      </c>
      <c r="D1050" s="3" t="s">
        <v>9</v>
      </c>
      <c r="E1050" s="3" t="s">
        <v>14</v>
      </c>
      <c r="F1050" s="3">
        <v>100</v>
      </c>
      <c r="G1050" s="4">
        <v>6.9444444452528842E-3</v>
      </c>
      <c r="H1050" s="13" t="str" cm="1">
        <f t="array" ref="H1050">IF(AND(E1050&lt;&gt;"",OR(D1050="완충",D1050="충전중"),D1049="운행"),A1050-IFERROR(INDEX(A$2:A1049,MAX((E$2:E1049=E1050)*((D$2:D1049="완충")+(D$2:D1049="충전중"))*(ROW(E$2:E1049)))-1),INDEX(A$2:A1049,MATCH(E1050,E$2:E1049,0))),"")</f>
        <v/>
      </c>
    </row>
    <row r="1051" spans="1:8" x14ac:dyDescent="0.3">
      <c r="A1051" s="11">
        <v>45860.141759259262</v>
      </c>
      <c r="B1051" s="3">
        <f t="shared" si="44"/>
        <v>7</v>
      </c>
      <c r="C1051" s="12">
        <f t="shared" si="45"/>
        <v>45860</v>
      </c>
      <c r="D1051" s="3" t="s">
        <v>9</v>
      </c>
      <c r="E1051" s="3" t="s">
        <v>14</v>
      </c>
      <c r="F1051" s="3">
        <v>100</v>
      </c>
      <c r="G1051" s="4">
        <v>6.9444444379769266E-3</v>
      </c>
      <c r="H1051" s="13" t="str" cm="1">
        <f t="array" ref="H1051">IF(AND(E1051&lt;&gt;"",OR(D1051="완충",D1051="충전중"),D1050="운행"),A1051-IFERROR(INDEX(A$2:A1050,MAX((E$2:E1050=E1051)*((D$2:D1050="완충")+(D$2:D1050="충전중"))*(ROW(E$2:E1050)))-1),INDEX(A$2:A1050,MATCH(E1051,E$2:E1050,0))),"")</f>
        <v/>
      </c>
    </row>
    <row r="1052" spans="1:8" x14ac:dyDescent="0.3">
      <c r="A1052" s="11">
        <v>45860.1487037037</v>
      </c>
      <c r="B1052" s="3">
        <f t="shared" si="44"/>
        <v>7</v>
      </c>
      <c r="C1052" s="12">
        <f t="shared" si="45"/>
        <v>45860</v>
      </c>
      <c r="D1052" s="3" t="s">
        <v>9</v>
      </c>
      <c r="E1052" s="3" t="s">
        <v>14</v>
      </c>
      <c r="F1052" s="3">
        <v>100</v>
      </c>
      <c r="G1052" s="4">
        <v>6.9444444452528842E-3</v>
      </c>
      <c r="H1052" s="13" t="str" cm="1">
        <f t="array" ref="H1052">IF(AND(E1052&lt;&gt;"",OR(D1052="완충",D1052="충전중"),D1051="운행"),A1052-IFERROR(INDEX(A$2:A1051,MAX((E$2:E1051=E1052)*((D$2:D1051="완충")+(D$2:D1051="충전중"))*(ROW(E$2:E1051)))-1),INDEX(A$2:A1051,MATCH(E1052,E$2:E1051,0))),"")</f>
        <v/>
      </c>
    </row>
    <row r="1053" spans="1:8" x14ac:dyDescent="0.3">
      <c r="A1053" s="11">
        <v>45860.155648148146</v>
      </c>
      <c r="B1053" s="3">
        <f t="shared" si="44"/>
        <v>7</v>
      </c>
      <c r="C1053" s="12">
        <f t="shared" si="45"/>
        <v>45860</v>
      </c>
      <c r="D1053" s="3" t="s">
        <v>9</v>
      </c>
      <c r="E1053" s="3" t="s">
        <v>14</v>
      </c>
      <c r="F1053" s="3">
        <v>100</v>
      </c>
      <c r="G1053" s="4">
        <v>6.9444444452528842E-3</v>
      </c>
      <c r="H1053" s="13" t="str" cm="1">
        <f t="array" ref="H1053">IF(AND(E1053&lt;&gt;"",OR(D1053="완충",D1053="충전중"),D1052="운행"),A1053-IFERROR(INDEX(A$2:A1052,MAX((E$2:E1052=E1053)*((D$2:D1052="완충")+(D$2:D1052="충전중"))*(ROW(E$2:E1052)))-1),INDEX(A$2:A1052,MATCH(E1053,E$2:E1052,0))),"")</f>
        <v/>
      </c>
    </row>
    <row r="1054" spans="1:8" x14ac:dyDescent="0.3">
      <c r="A1054" s="11">
        <v>45860.162592592591</v>
      </c>
      <c r="B1054" s="3">
        <f t="shared" si="44"/>
        <v>7</v>
      </c>
      <c r="C1054" s="12">
        <f t="shared" si="45"/>
        <v>45860</v>
      </c>
      <c r="D1054" s="3" t="s">
        <v>9</v>
      </c>
      <c r="E1054" s="3" t="s">
        <v>14</v>
      </c>
      <c r="F1054" s="3">
        <v>100</v>
      </c>
      <c r="G1054" s="4">
        <v>6.9444444452528842E-3</v>
      </c>
      <c r="H1054" s="13" t="str" cm="1">
        <f t="array" ref="H1054">IF(AND(E1054&lt;&gt;"",OR(D1054="완충",D1054="충전중"),D1053="운행"),A1054-IFERROR(INDEX(A$2:A1053,MAX((E$2:E1053=E1054)*((D$2:D1053="완충")+(D$2:D1053="충전중"))*(ROW(E$2:E1053)))-1),INDEX(A$2:A1053,MATCH(E1054,E$2:E1053,0))),"")</f>
        <v/>
      </c>
    </row>
    <row r="1055" spans="1:8" x14ac:dyDescent="0.3">
      <c r="A1055" s="11">
        <v>45860.169537037036</v>
      </c>
      <c r="B1055" s="3">
        <f t="shared" si="44"/>
        <v>7</v>
      </c>
      <c r="C1055" s="12">
        <f t="shared" si="45"/>
        <v>45860</v>
      </c>
      <c r="D1055" s="3" t="s">
        <v>9</v>
      </c>
      <c r="E1055" s="3" t="s">
        <v>14</v>
      </c>
      <c r="F1055" s="3">
        <v>100</v>
      </c>
      <c r="G1055" s="4">
        <v>6.9444444452528842E-3</v>
      </c>
      <c r="H1055" s="13" t="str" cm="1">
        <f t="array" ref="H1055">IF(AND(E1055&lt;&gt;"",OR(D1055="완충",D1055="충전중"),D1054="운행"),A1055-IFERROR(INDEX(A$2:A1054,MAX((E$2:E1054=E1055)*((D$2:D1054="완충")+(D$2:D1054="충전중"))*(ROW(E$2:E1054)))-1),INDEX(A$2:A1054,MATCH(E1055,E$2:E1054,0))),"")</f>
        <v/>
      </c>
    </row>
    <row r="1056" spans="1:8" x14ac:dyDescent="0.3">
      <c r="A1056" s="11">
        <v>45860.176481481481</v>
      </c>
      <c r="B1056" s="3">
        <f t="shared" si="44"/>
        <v>7</v>
      </c>
      <c r="C1056" s="12">
        <f t="shared" si="45"/>
        <v>45860</v>
      </c>
      <c r="D1056" s="3" t="s">
        <v>9</v>
      </c>
      <c r="E1056" s="3" t="s">
        <v>14</v>
      </c>
      <c r="F1056" s="3">
        <v>100</v>
      </c>
      <c r="G1056" s="4">
        <v>6.9444444452528842E-3</v>
      </c>
      <c r="H1056" s="13" t="str" cm="1">
        <f t="array" ref="H1056">IF(AND(E1056&lt;&gt;"",OR(D1056="완충",D1056="충전중"),D1055="운행"),A1056-IFERROR(INDEX(A$2:A1055,MAX((E$2:E1055=E1056)*((D$2:D1055="완충")+(D$2:D1055="충전중"))*(ROW(E$2:E1055)))-1),INDEX(A$2:A1055,MATCH(E1056,E$2:E1055,0))),"")</f>
        <v/>
      </c>
    </row>
    <row r="1057" spans="1:8" x14ac:dyDescent="0.3">
      <c r="A1057" s="11">
        <v>45860.183425925927</v>
      </c>
      <c r="B1057" s="3">
        <f t="shared" si="44"/>
        <v>7</v>
      </c>
      <c r="C1057" s="12">
        <f t="shared" si="45"/>
        <v>45860</v>
      </c>
      <c r="D1057" s="3" t="s">
        <v>9</v>
      </c>
      <c r="E1057" s="3" t="s">
        <v>14</v>
      </c>
      <c r="F1057" s="3">
        <v>100</v>
      </c>
      <c r="G1057" s="4">
        <v>6.9444444452528842E-3</v>
      </c>
      <c r="H1057" s="13" t="str" cm="1">
        <f t="array" ref="H1057">IF(AND(E1057&lt;&gt;"",OR(D1057="완충",D1057="충전중"),D1056="운행"),A1057-IFERROR(INDEX(A$2:A1056,MAX((E$2:E1056=E1057)*((D$2:D1056="완충")+(D$2:D1056="충전중"))*(ROW(E$2:E1056)))-1),INDEX(A$2:A1056,MATCH(E1057,E$2:E1056,0))),"")</f>
        <v/>
      </c>
    </row>
    <row r="1058" spans="1:8" x14ac:dyDescent="0.3">
      <c r="A1058" s="11">
        <v>45860.190370370372</v>
      </c>
      <c r="B1058" s="3">
        <f t="shared" si="44"/>
        <v>7</v>
      </c>
      <c r="C1058" s="12">
        <f t="shared" si="45"/>
        <v>45860</v>
      </c>
      <c r="D1058" s="3" t="s">
        <v>9</v>
      </c>
      <c r="E1058" s="3" t="s">
        <v>14</v>
      </c>
      <c r="F1058" s="3">
        <v>100</v>
      </c>
      <c r="G1058" s="4">
        <v>6.9444444452528842E-3</v>
      </c>
      <c r="H1058" s="13" t="str" cm="1">
        <f t="array" ref="H1058">IF(AND(E1058&lt;&gt;"",OR(D1058="완충",D1058="충전중"),D1057="운행"),A1058-IFERROR(INDEX(A$2:A1057,MAX((E$2:E1057=E1058)*((D$2:D1057="완충")+(D$2:D1057="충전중"))*(ROW(E$2:E1057)))-1),INDEX(A$2:A1057,MATCH(E1058,E$2:E1057,0))),"")</f>
        <v/>
      </c>
    </row>
    <row r="1059" spans="1:8" x14ac:dyDescent="0.3">
      <c r="A1059" s="11">
        <v>45860.197314814817</v>
      </c>
      <c r="B1059" s="3">
        <f t="shared" si="44"/>
        <v>7</v>
      </c>
      <c r="C1059" s="12">
        <f t="shared" si="45"/>
        <v>45860</v>
      </c>
      <c r="D1059" s="3" t="s">
        <v>9</v>
      </c>
      <c r="E1059" s="3" t="s">
        <v>14</v>
      </c>
      <c r="F1059" s="3">
        <v>100</v>
      </c>
      <c r="G1059" s="4">
        <v>6.9444444452528842E-3</v>
      </c>
      <c r="H1059" s="13" t="str" cm="1">
        <f t="array" ref="H1059">IF(AND(E1059&lt;&gt;"",OR(D1059="완충",D1059="충전중"),D1058="운행"),A1059-IFERROR(INDEX(A$2:A1058,MAX((E$2:E1058=E1059)*((D$2:D1058="완충")+(D$2:D1058="충전중"))*(ROW(E$2:E1058)))-1),INDEX(A$2:A1058,MATCH(E1059,E$2:E1058,0))),"")</f>
        <v/>
      </c>
    </row>
    <row r="1060" spans="1:8" x14ac:dyDescent="0.3">
      <c r="A1060" s="11">
        <v>45860.204259259262</v>
      </c>
      <c r="B1060" s="3">
        <f t="shared" si="44"/>
        <v>7</v>
      </c>
      <c r="C1060" s="12">
        <f t="shared" si="45"/>
        <v>45860</v>
      </c>
      <c r="D1060" s="3" t="s">
        <v>9</v>
      </c>
      <c r="E1060" s="3" t="s">
        <v>14</v>
      </c>
      <c r="F1060" s="3">
        <v>100</v>
      </c>
      <c r="G1060" s="4">
        <v>6.9444444379769266E-3</v>
      </c>
      <c r="H1060" s="13" t="str" cm="1">
        <f t="array" ref="H1060">IF(AND(E1060&lt;&gt;"",OR(D1060="완충",D1060="충전중"),D1059="운행"),A1060-IFERROR(INDEX(A$2:A1059,MAX((E$2:E1059=E1060)*((D$2:D1059="완충")+(D$2:D1059="충전중"))*(ROW(E$2:E1059)))-1),INDEX(A$2:A1059,MATCH(E1060,E$2:E1059,0))),"")</f>
        <v/>
      </c>
    </row>
    <row r="1061" spans="1:8" x14ac:dyDescent="0.3">
      <c r="A1061" s="11">
        <v>45860.2112037037</v>
      </c>
      <c r="B1061" s="3">
        <f t="shared" si="44"/>
        <v>7</v>
      </c>
      <c r="C1061" s="12">
        <f t="shared" si="45"/>
        <v>45860</v>
      </c>
      <c r="D1061" s="3" t="s">
        <v>9</v>
      </c>
      <c r="E1061" s="3" t="s">
        <v>14</v>
      </c>
      <c r="F1061" s="3">
        <v>100</v>
      </c>
      <c r="G1061" s="4">
        <v>6.9444444452528842E-3</v>
      </c>
      <c r="H1061" s="13" t="str" cm="1">
        <f t="array" ref="H1061">IF(AND(E1061&lt;&gt;"",OR(D1061="완충",D1061="충전중"),D1060="운행"),A1061-IFERROR(INDEX(A$2:A1060,MAX((E$2:E1060=E1061)*((D$2:D1060="완충")+(D$2:D1060="충전중"))*(ROW(E$2:E1060)))-1),INDEX(A$2:A1060,MATCH(E1061,E$2:E1060,0))),"")</f>
        <v/>
      </c>
    </row>
    <row r="1062" spans="1:8" x14ac:dyDescent="0.3">
      <c r="A1062" s="11">
        <v>45860.218148148146</v>
      </c>
      <c r="B1062" s="3">
        <f t="shared" si="44"/>
        <v>7</v>
      </c>
      <c r="C1062" s="12">
        <f t="shared" si="45"/>
        <v>45860</v>
      </c>
      <c r="D1062" s="3" t="s">
        <v>9</v>
      </c>
      <c r="E1062" s="3" t="s">
        <v>14</v>
      </c>
      <c r="F1062" s="3">
        <v>100</v>
      </c>
      <c r="G1062" s="4">
        <v>6.9444444452528842E-3</v>
      </c>
      <c r="H1062" s="13" t="str" cm="1">
        <f t="array" ref="H1062">IF(AND(E1062&lt;&gt;"",OR(D1062="완충",D1062="충전중"),D1061="운행"),A1062-IFERROR(INDEX(A$2:A1061,MAX((E$2:E1061=E1062)*((D$2:D1061="완충")+(D$2:D1061="충전중"))*(ROW(E$2:E1061)))-1),INDEX(A$2:A1061,MATCH(E1062,E$2:E1061,0))),"")</f>
        <v/>
      </c>
    </row>
    <row r="1063" spans="1:8" x14ac:dyDescent="0.3">
      <c r="A1063" s="11">
        <v>45860.225092592591</v>
      </c>
      <c r="B1063" s="3">
        <f t="shared" si="44"/>
        <v>7</v>
      </c>
      <c r="C1063" s="12">
        <f t="shared" si="45"/>
        <v>45860</v>
      </c>
      <c r="D1063" s="3" t="s">
        <v>9</v>
      </c>
      <c r="E1063" s="3" t="s">
        <v>14</v>
      </c>
      <c r="F1063" s="3">
        <v>100</v>
      </c>
      <c r="G1063" s="4">
        <v>6.9444444452528842E-3</v>
      </c>
      <c r="H1063" s="13" t="str" cm="1">
        <f t="array" ref="H1063">IF(AND(E1063&lt;&gt;"",OR(D1063="완충",D1063="충전중"),D1062="운행"),A1063-IFERROR(INDEX(A$2:A1062,MAX((E$2:E1062=E1063)*((D$2:D1062="완충")+(D$2:D1062="충전중"))*(ROW(E$2:E1062)))-1),INDEX(A$2:A1062,MATCH(E1063,E$2:E1062,0))),"")</f>
        <v/>
      </c>
    </row>
    <row r="1064" spans="1:8" x14ac:dyDescent="0.3">
      <c r="A1064" s="11">
        <v>45860.232037037036</v>
      </c>
      <c r="B1064" s="3">
        <f t="shared" si="44"/>
        <v>7</v>
      </c>
      <c r="C1064" s="12">
        <f t="shared" si="45"/>
        <v>45860</v>
      </c>
      <c r="D1064" s="3" t="s">
        <v>9</v>
      </c>
      <c r="E1064" s="3" t="s">
        <v>14</v>
      </c>
      <c r="F1064" s="3">
        <v>100</v>
      </c>
      <c r="G1064" s="4">
        <v>6.9444444452528842E-3</v>
      </c>
      <c r="H1064" s="13" t="str" cm="1">
        <f t="array" ref="H1064">IF(AND(E1064&lt;&gt;"",OR(D1064="완충",D1064="충전중"),D1063="운행"),A1064-IFERROR(INDEX(A$2:A1063,MAX((E$2:E1063=E1064)*((D$2:D1063="완충")+(D$2:D1063="충전중"))*(ROW(E$2:E1063)))-1),INDEX(A$2:A1063,MATCH(E1064,E$2:E1063,0))),"")</f>
        <v/>
      </c>
    </row>
    <row r="1065" spans="1:8" x14ac:dyDescent="0.3">
      <c r="A1065" s="11">
        <v>45860.238981481481</v>
      </c>
      <c r="B1065" s="3">
        <f t="shared" si="44"/>
        <v>7</v>
      </c>
      <c r="C1065" s="12">
        <f t="shared" si="45"/>
        <v>45860</v>
      </c>
      <c r="D1065" s="3" t="s">
        <v>9</v>
      </c>
      <c r="E1065" s="3" t="s">
        <v>14</v>
      </c>
      <c r="F1065" s="3">
        <v>100</v>
      </c>
      <c r="G1065" s="4">
        <v>6.9444444452528842E-3</v>
      </c>
      <c r="H1065" s="13" t="str" cm="1">
        <f t="array" ref="H1065">IF(AND(E1065&lt;&gt;"",OR(D1065="완충",D1065="충전중"),D1064="운행"),A1065-IFERROR(INDEX(A$2:A1064,MAX((E$2:E1064=E1065)*((D$2:D1064="완충")+(D$2:D1064="충전중"))*(ROW(E$2:E1064)))-1),INDEX(A$2:A1064,MATCH(E1065,E$2:E1064,0))),"")</f>
        <v/>
      </c>
    </row>
    <row r="1066" spans="1:8" x14ac:dyDescent="0.3">
      <c r="A1066" s="11">
        <v>45860.245925925927</v>
      </c>
      <c r="B1066" s="3">
        <f t="shared" si="44"/>
        <v>7</v>
      </c>
      <c r="C1066" s="12">
        <f t="shared" si="45"/>
        <v>45860</v>
      </c>
      <c r="D1066" s="3" t="s">
        <v>9</v>
      </c>
      <c r="E1066" s="3" t="s">
        <v>14</v>
      </c>
      <c r="F1066" s="3">
        <v>100</v>
      </c>
      <c r="G1066" s="4">
        <v>6.9444444452528842E-3</v>
      </c>
      <c r="H1066" s="13" t="str" cm="1">
        <f t="array" ref="H1066">IF(AND(E1066&lt;&gt;"",OR(D1066="완충",D1066="충전중"),D1065="운행"),A1066-IFERROR(INDEX(A$2:A1065,MAX((E$2:E1065=E1066)*((D$2:D1065="완충")+(D$2:D1065="충전중"))*(ROW(E$2:E1065)))-1),INDEX(A$2:A1065,MATCH(E1066,E$2:E1065,0))),"")</f>
        <v/>
      </c>
    </row>
    <row r="1067" spans="1:8" x14ac:dyDescent="0.3">
      <c r="A1067" s="11">
        <v>45860.252870370372</v>
      </c>
      <c r="B1067" s="3">
        <f t="shared" si="44"/>
        <v>7</v>
      </c>
      <c r="C1067" s="12">
        <f t="shared" si="45"/>
        <v>45860</v>
      </c>
      <c r="D1067" s="3" t="s">
        <v>9</v>
      </c>
      <c r="E1067" s="3" t="s">
        <v>14</v>
      </c>
      <c r="F1067" s="3">
        <v>100</v>
      </c>
      <c r="G1067" s="4">
        <v>6.9444444452528842E-3</v>
      </c>
      <c r="H1067" s="13" t="str" cm="1">
        <f t="array" ref="H1067">IF(AND(E1067&lt;&gt;"",OR(D1067="완충",D1067="충전중"),D1066="운행"),A1067-IFERROR(INDEX(A$2:A1066,MAX((E$2:E1066=E1067)*((D$2:D1066="완충")+(D$2:D1066="충전중"))*(ROW(E$2:E1066)))-1),INDEX(A$2:A1066,MATCH(E1067,E$2:E1066,0))),"")</f>
        <v/>
      </c>
    </row>
    <row r="1068" spans="1:8" x14ac:dyDescent="0.3">
      <c r="A1068" s="11">
        <v>45860.259814814817</v>
      </c>
      <c r="B1068" s="3">
        <f t="shared" si="44"/>
        <v>7</v>
      </c>
      <c r="C1068" s="12">
        <f t="shared" si="45"/>
        <v>45860</v>
      </c>
      <c r="D1068" s="3" t="s">
        <v>9</v>
      </c>
      <c r="E1068" s="3" t="s">
        <v>14</v>
      </c>
      <c r="F1068" s="3">
        <v>100</v>
      </c>
      <c r="G1068" s="4">
        <v>6.9444444452528842E-3</v>
      </c>
      <c r="H1068" s="13" t="str" cm="1">
        <f t="array" ref="H1068">IF(AND(E1068&lt;&gt;"",OR(D1068="완충",D1068="충전중"),D1067="운행"),A1068-IFERROR(INDEX(A$2:A1067,MAX((E$2:E1067=E1068)*((D$2:D1067="완충")+(D$2:D1067="충전중"))*(ROW(E$2:E1067)))-1),INDEX(A$2:A1067,MATCH(E1068,E$2:E1067,0))),"")</f>
        <v/>
      </c>
    </row>
    <row r="1069" spans="1:8" x14ac:dyDescent="0.3">
      <c r="A1069" s="11">
        <v>45860.266759259262</v>
      </c>
      <c r="B1069" s="3">
        <f t="shared" si="44"/>
        <v>7</v>
      </c>
      <c r="C1069" s="12">
        <f t="shared" si="45"/>
        <v>45860</v>
      </c>
      <c r="D1069" s="3" t="s">
        <v>9</v>
      </c>
      <c r="E1069" s="3" t="s">
        <v>14</v>
      </c>
      <c r="F1069" s="3">
        <v>100</v>
      </c>
      <c r="G1069" s="4">
        <v>6.9444444379769266E-3</v>
      </c>
      <c r="H1069" s="13" t="str" cm="1">
        <f t="array" ref="H1069">IF(AND(E1069&lt;&gt;"",OR(D1069="완충",D1069="충전중"),D1068="운행"),A1069-IFERROR(INDEX(A$2:A1068,MAX((E$2:E1068=E1069)*((D$2:D1068="완충")+(D$2:D1068="충전중"))*(ROW(E$2:E1068)))-1),INDEX(A$2:A1068,MATCH(E1069,E$2:E1068,0))),"")</f>
        <v/>
      </c>
    </row>
    <row r="1070" spans="1:8" x14ac:dyDescent="0.3">
      <c r="A1070" s="11">
        <v>45860.2737037037</v>
      </c>
      <c r="B1070" s="3">
        <f t="shared" si="44"/>
        <v>7</v>
      </c>
      <c r="C1070" s="12">
        <f t="shared" si="45"/>
        <v>45860</v>
      </c>
      <c r="D1070" s="3" t="s">
        <v>9</v>
      </c>
      <c r="E1070" s="3" t="s">
        <v>14</v>
      </c>
      <c r="F1070" s="3">
        <v>100</v>
      </c>
      <c r="G1070" s="4">
        <v>6.9444444452528842E-3</v>
      </c>
      <c r="H1070" s="13" t="str" cm="1">
        <f t="array" ref="H1070">IF(AND(E1070&lt;&gt;"",OR(D1070="완충",D1070="충전중"),D1069="운행"),A1070-IFERROR(INDEX(A$2:A1069,MAX((E$2:E1069=E1070)*((D$2:D1069="완충")+(D$2:D1069="충전중"))*(ROW(E$2:E1069)))-1),INDEX(A$2:A1069,MATCH(E1070,E$2:E1069,0))),"")</f>
        <v/>
      </c>
    </row>
    <row r="1071" spans="1:8" x14ac:dyDescent="0.3">
      <c r="A1071" s="11">
        <v>45860.280648148146</v>
      </c>
      <c r="B1071" s="3">
        <f t="shared" si="44"/>
        <v>7</v>
      </c>
      <c r="C1071" s="12">
        <f t="shared" si="45"/>
        <v>45860</v>
      </c>
      <c r="D1071" s="3" t="s">
        <v>9</v>
      </c>
      <c r="E1071" s="3" t="s">
        <v>14</v>
      </c>
      <c r="F1071" s="3">
        <v>100</v>
      </c>
      <c r="G1071" s="4">
        <v>6.9444444452528842E-3</v>
      </c>
      <c r="H1071" s="13" t="str" cm="1">
        <f t="array" ref="H1071">IF(AND(E1071&lt;&gt;"",OR(D1071="완충",D1071="충전중"),D1070="운행"),A1071-IFERROR(INDEX(A$2:A1070,MAX((E$2:E1070=E1071)*((D$2:D1070="완충")+(D$2:D1070="충전중"))*(ROW(E$2:E1070)))-1),INDEX(A$2:A1070,MATCH(E1071,E$2:E1070,0))),"")</f>
        <v/>
      </c>
    </row>
    <row r="1072" spans="1:8" x14ac:dyDescent="0.3">
      <c r="A1072" s="11">
        <v>45860.287592592591</v>
      </c>
      <c r="B1072" s="3">
        <f t="shared" si="44"/>
        <v>7</v>
      </c>
      <c r="C1072" s="12">
        <f t="shared" si="45"/>
        <v>45860</v>
      </c>
      <c r="D1072" s="3" t="s">
        <v>9</v>
      </c>
      <c r="E1072" s="3" t="s">
        <v>14</v>
      </c>
      <c r="F1072" s="3">
        <v>100</v>
      </c>
      <c r="G1072" s="4">
        <v>2.6273148178006522E-3</v>
      </c>
      <c r="H1072" s="13" t="str" cm="1">
        <f t="array" ref="H1072">IF(AND(E1072&lt;&gt;"",OR(D1072="완충",D1072="충전중"),D1071="운행"),A1072-IFERROR(INDEX(A$2:A1071,MAX((E$2:E1071=E1072)*((D$2:D1071="완충")+(D$2:D1071="충전중"))*(ROW(E$2:E1071)))-1),INDEX(A$2:A1071,MATCH(E1072,E$2:E1071,0))),"")</f>
        <v/>
      </c>
    </row>
    <row r="1073" spans="1:8" x14ac:dyDescent="0.3">
      <c r="A1073" s="11">
        <v>45860.290219907409</v>
      </c>
      <c r="B1073" s="3">
        <f t="shared" si="44"/>
        <v>7</v>
      </c>
      <c r="C1073" s="12">
        <f t="shared" si="45"/>
        <v>45860</v>
      </c>
      <c r="D1073" s="3" t="s">
        <v>9</v>
      </c>
      <c r="E1073" s="3" t="s">
        <v>14</v>
      </c>
      <c r="F1073" s="3">
        <v>100</v>
      </c>
      <c r="G1073" s="4">
        <v>2.2337962946039625E-3</v>
      </c>
      <c r="H1073" s="13" t="str" cm="1">
        <f t="array" ref="H1073">IF(AND(E1073&lt;&gt;"",OR(D1073="완충",D1073="충전중"),D1072="운행"),A1073-IFERROR(INDEX(A$2:A1072,MAX((E$2:E1072=E1073)*((D$2:D1072="완충")+(D$2:D1072="충전중"))*(ROW(E$2:E1072)))-1),INDEX(A$2:A1072,MATCH(E1073,E$2:E1072,0))),"")</f>
        <v/>
      </c>
    </row>
    <row r="1074" spans="1:8" x14ac:dyDescent="0.3">
      <c r="A1074" s="11">
        <v>45860.783263888887</v>
      </c>
      <c r="B1074" s="3">
        <f t="shared" si="44"/>
        <v>7</v>
      </c>
      <c r="C1074" s="12">
        <f t="shared" si="45"/>
        <v>45860</v>
      </c>
      <c r="D1074" s="3" t="s">
        <v>9</v>
      </c>
      <c r="E1074" s="3" t="s">
        <v>14</v>
      </c>
      <c r="F1074" s="3">
        <v>100</v>
      </c>
      <c r="G1074" s="4">
        <v>6.9444444452528842E-3</v>
      </c>
      <c r="H1074" s="13" t="str" cm="1">
        <f t="array" ref="H1074">IF(AND(E1074&lt;&gt;"",OR(D1074="완충",D1074="충전중"),D1073="운행"),A1074-IFERROR(INDEX(A$2:A1073,MAX((E$2:E1073=E1074)*((D$2:D1073="완충")+(D$2:D1073="충전중"))*(ROW(E$2:E1073)))-1),INDEX(A$2:A1073,MATCH(E1074,E$2:E1073,0))),"")</f>
        <v/>
      </c>
    </row>
    <row r="1075" spans="1:8" x14ac:dyDescent="0.3">
      <c r="A1075" s="11">
        <v>45860.790208333332</v>
      </c>
      <c r="B1075" s="3">
        <f t="shared" si="44"/>
        <v>7</v>
      </c>
      <c r="C1075" s="12">
        <f t="shared" si="45"/>
        <v>45860</v>
      </c>
      <c r="D1075" s="3" t="s">
        <v>9</v>
      </c>
      <c r="E1075" s="3" t="s">
        <v>14</v>
      </c>
      <c r="F1075" s="3">
        <v>100</v>
      </c>
      <c r="G1075" s="4">
        <v>6.9444444452528842E-3</v>
      </c>
      <c r="H1075" s="13" t="str" cm="1">
        <f t="array" ref="H1075">IF(AND(E1075&lt;&gt;"",OR(D1075="완충",D1075="충전중"),D1074="운행"),A1075-IFERROR(INDEX(A$2:A1074,MAX((E$2:E1074=E1075)*((D$2:D1074="완충")+(D$2:D1074="충전중"))*(ROW(E$2:E1074)))-1),INDEX(A$2:A1074,MATCH(E1075,E$2:E1074,0))),"")</f>
        <v/>
      </c>
    </row>
    <row r="1076" spans="1:8" x14ac:dyDescent="0.3">
      <c r="A1076" s="11">
        <v>45860.797152777777</v>
      </c>
      <c r="B1076" s="3">
        <f t="shared" si="44"/>
        <v>7</v>
      </c>
      <c r="C1076" s="12">
        <f t="shared" si="45"/>
        <v>45860</v>
      </c>
      <c r="D1076" s="3" t="s">
        <v>9</v>
      </c>
      <c r="E1076" s="3" t="s">
        <v>14</v>
      </c>
      <c r="F1076" s="3">
        <v>100</v>
      </c>
      <c r="G1076" s="4">
        <v>6.9444444452528842E-3</v>
      </c>
      <c r="H1076" s="13" t="str" cm="1">
        <f t="array" ref="H1076">IF(AND(E1076&lt;&gt;"",OR(D1076="완충",D1076="충전중"),D1075="운행"),A1076-IFERROR(INDEX(A$2:A1075,MAX((E$2:E1075=E1076)*((D$2:D1075="완충")+(D$2:D1075="충전중"))*(ROW(E$2:E1075)))-1),INDEX(A$2:A1075,MATCH(E1076,E$2:E1075,0))),"")</f>
        <v/>
      </c>
    </row>
    <row r="1077" spans="1:8" x14ac:dyDescent="0.3">
      <c r="A1077" s="11">
        <v>45860.804097222222</v>
      </c>
      <c r="B1077" s="3">
        <f t="shared" si="44"/>
        <v>7</v>
      </c>
      <c r="C1077" s="12">
        <f t="shared" si="45"/>
        <v>45860</v>
      </c>
      <c r="D1077" s="3" t="s">
        <v>9</v>
      </c>
      <c r="E1077" s="3" t="s">
        <v>14</v>
      </c>
      <c r="F1077" s="3">
        <v>100</v>
      </c>
      <c r="G1077" s="4">
        <v>6.9444444452528842E-3</v>
      </c>
      <c r="H1077" s="13" t="str" cm="1">
        <f t="array" ref="H1077">IF(AND(E1077&lt;&gt;"",OR(D1077="완충",D1077="충전중"),D1076="운행"),A1077-IFERROR(INDEX(A$2:A1076,MAX((E$2:E1076=E1077)*((D$2:D1076="완충")+(D$2:D1076="충전중"))*(ROW(E$2:E1076)))-1),INDEX(A$2:A1076,MATCH(E1077,E$2:E1076,0))),"")</f>
        <v/>
      </c>
    </row>
    <row r="1078" spans="1:8" x14ac:dyDescent="0.3">
      <c r="A1078" s="11">
        <v>45860.811041666668</v>
      </c>
      <c r="B1078" s="3">
        <f t="shared" si="44"/>
        <v>7</v>
      </c>
      <c r="C1078" s="12">
        <f t="shared" si="45"/>
        <v>45860</v>
      </c>
      <c r="D1078" s="3" t="s">
        <v>9</v>
      </c>
      <c r="E1078" s="3" t="s">
        <v>14</v>
      </c>
      <c r="F1078" s="3">
        <v>100</v>
      </c>
      <c r="G1078" s="4">
        <v>6.9444444452528842E-3</v>
      </c>
      <c r="H1078" s="13" t="str" cm="1">
        <f t="array" ref="H1078">IF(AND(E1078&lt;&gt;"",OR(D1078="완충",D1078="충전중"),D1077="운행"),A1078-IFERROR(INDEX(A$2:A1077,MAX((E$2:E1077=E1078)*((D$2:D1077="완충")+(D$2:D1077="충전중"))*(ROW(E$2:E1077)))-1),INDEX(A$2:A1077,MATCH(E1078,E$2:E1077,0))),"")</f>
        <v/>
      </c>
    </row>
    <row r="1079" spans="1:8" x14ac:dyDescent="0.3">
      <c r="A1079" s="11">
        <v>45860.817986111113</v>
      </c>
      <c r="B1079" s="3">
        <f t="shared" si="44"/>
        <v>7</v>
      </c>
      <c r="C1079" s="12">
        <f t="shared" si="45"/>
        <v>45860</v>
      </c>
      <c r="D1079" s="3" t="s">
        <v>9</v>
      </c>
      <c r="E1079" s="3" t="s">
        <v>14</v>
      </c>
      <c r="F1079" s="3">
        <v>100</v>
      </c>
      <c r="G1079" s="4">
        <v>6.9444444452528842E-3</v>
      </c>
      <c r="H1079" s="13" t="str" cm="1">
        <f t="array" ref="H1079">IF(AND(E1079&lt;&gt;"",OR(D1079="완충",D1079="충전중"),D1078="운행"),A1079-IFERROR(INDEX(A$2:A1078,MAX((E$2:E1078=E1079)*((D$2:D1078="완충")+(D$2:D1078="충전중"))*(ROW(E$2:E1078)))-1),INDEX(A$2:A1078,MATCH(E1079,E$2:E1078,0))),"")</f>
        <v/>
      </c>
    </row>
    <row r="1080" spans="1:8" x14ac:dyDescent="0.3">
      <c r="A1080" s="11">
        <v>45860.824930555558</v>
      </c>
      <c r="B1080" s="3">
        <f t="shared" si="44"/>
        <v>7</v>
      </c>
      <c r="C1080" s="12">
        <f t="shared" si="45"/>
        <v>45860</v>
      </c>
      <c r="D1080" s="3" t="s">
        <v>9</v>
      </c>
      <c r="E1080" s="3" t="s">
        <v>14</v>
      </c>
      <c r="F1080" s="3">
        <v>100</v>
      </c>
      <c r="G1080" s="4">
        <v>6.9444444452528842E-3</v>
      </c>
      <c r="H1080" s="13" t="str" cm="1">
        <f t="array" ref="H1080">IF(AND(E1080&lt;&gt;"",OR(D1080="완충",D1080="충전중"),D1079="운행"),A1080-IFERROR(INDEX(A$2:A1079,MAX((E$2:E1079=E1080)*((D$2:D1079="완충")+(D$2:D1079="충전중"))*(ROW(E$2:E1079)))-1),INDEX(A$2:A1079,MATCH(E1080,E$2:E1079,0))),"")</f>
        <v/>
      </c>
    </row>
    <row r="1081" spans="1:8" x14ac:dyDescent="0.3">
      <c r="A1081" s="11">
        <v>45860.831875000003</v>
      </c>
      <c r="B1081" s="3">
        <f t="shared" si="44"/>
        <v>7</v>
      </c>
      <c r="C1081" s="12">
        <f t="shared" si="45"/>
        <v>45860</v>
      </c>
      <c r="D1081" s="3" t="s">
        <v>9</v>
      </c>
      <c r="E1081" s="3" t="s">
        <v>14</v>
      </c>
      <c r="F1081" s="3">
        <v>100</v>
      </c>
      <c r="G1081" s="4">
        <v>6.9444444379769266E-3</v>
      </c>
      <c r="H1081" s="13" t="str" cm="1">
        <f t="array" ref="H1081">IF(AND(E1081&lt;&gt;"",OR(D1081="완충",D1081="충전중"),D1080="운행"),A1081-IFERROR(INDEX(A$2:A1080,MAX((E$2:E1080=E1081)*((D$2:D1080="완충")+(D$2:D1080="충전중"))*(ROW(E$2:E1080)))-1),INDEX(A$2:A1080,MATCH(E1081,E$2:E1080,0))),"")</f>
        <v/>
      </c>
    </row>
    <row r="1082" spans="1:8" x14ac:dyDescent="0.3">
      <c r="A1082" s="11">
        <v>45860.838819444441</v>
      </c>
      <c r="B1082" s="3">
        <f t="shared" si="44"/>
        <v>7</v>
      </c>
      <c r="C1082" s="12">
        <f t="shared" si="45"/>
        <v>45860</v>
      </c>
      <c r="D1082" s="3" t="s">
        <v>9</v>
      </c>
      <c r="E1082" s="3" t="s">
        <v>14</v>
      </c>
      <c r="F1082" s="3">
        <v>100</v>
      </c>
      <c r="G1082" s="4">
        <v>6.9444444452528842E-3</v>
      </c>
      <c r="H1082" s="13" t="str" cm="1">
        <f t="array" ref="H1082">IF(AND(E1082&lt;&gt;"",OR(D1082="완충",D1082="충전중"),D1081="운행"),A1082-IFERROR(INDEX(A$2:A1081,MAX((E$2:E1081=E1082)*((D$2:D1081="완충")+(D$2:D1081="충전중"))*(ROW(E$2:E1081)))-1),INDEX(A$2:A1081,MATCH(E1082,E$2:E1081,0))),"")</f>
        <v/>
      </c>
    </row>
    <row r="1083" spans="1:8" x14ac:dyDescent="0.3">
      <c r="A1083" s="11">
        <v>45860.845763888887</v>
      </c>
      <c r="B1083" s="3">
        <f t="shared" si="44"/>
        <v>7</v>
      </c>
      <c r="C1083" s="12">
        <f t="shared" si="45"/>
        <v>45860</v>
      </c>
      <c r="D1083" s="3" t="s">
        <v>9</v>
      </c>
      <c r="E1083" s="3" t="s">
        <v>14</v>
      </c>
      <c r="F1083" s="3">
        <v>100</v>
      </c>
      <c r="G1083" s="4">
        <v>6.9444444452528842E-3</v>
      </c>
      <c r="H1083" s="13" t="str" cm="1">
        <f t="array" ref="H1083">IF(AND(E1083&lt;&gt;"",OR(D1083="완충",D1083="충전중"),D1082="운행"),A1083-IFERROR(INDEX(A$2:A1082,MAX((E$2:E1082=E1083)*((D$2:D1082="완충")+(D$2:D1082="충전중"))*(ROW(E$2:E1082)))-1),INDEX(A$2:A1082,MATCH(E1083,E$2:E1082,0))),"")</f>
        <v/>
      </c>
    </row>
    <row r="1084" spans="1:8" x14ac:dyDescent="0.3">
      <c r="A1084" s="11">
        <v>45860.852708333332</v>
      </c>
      <c r="B1084" s="3">
        <f t="shared" si="44"/>
        <v>7</v>
      </c>
      <c r="C1084" s="12">
        <f t="shared" si="45"/>
        <v>45860</v>
      </c>
      <c r="D1084" s="3" t="s">
        <v>9</v>
      </c>
      <c r="E1084" s="3" t="s">
        <v>14</v>
      </c>
      <c r="F1084" s="3">
        <v>100</v>
      </c>
      <c r="G1084" s="4">
        <v>6.9444444452528842E-3</v>
      </c>
      <c r="H1084" s="13" t="str" cm="1">
        <f t="array" ref="H1084">IF(AND(E1084&lt;&gt;"",OR(D1084="완충",D1084="충전중"),D1083="운행"),A1084-IFERROR(INDEX(A$2:A1083,MAX((E$2:E1083=E1084)*((D$2:D1083="완충")+(D$2:D1083="충전중"))*(ROW(E$2:E1083)))-1),INDEX(A$2:A1083,MATCH(E1084,E$2:E1083,0))),"")</f>
        <v/>
      </c>
    </row>
    <row r="1085" spans="1:8" x14ac:dyDescent="0.3">
      <c r="A1085" s="11">
        <v>45860.859652777777</v>
      </c>
      <c r="B1085" s="3">
        <f t="shared" si="44"/>
        <v>7</v>
      </c>
      <c r="C1085" s="12">
        <f t="shared" si="45"/>
        <v>45860</v>
      </c>
      <c r="D1085" s="3" t="s">
        <v>9</v>
      </c>
      <c r="E1085" s="3" t="s">
        <v>14</v>
      </c>
      <c r="F1085" s="3">
        <v>100</v>
      </c>
      <c r="G1085" s="4">
        <v>6.9444444452528842E-3</v>
      </c>
      <c r="H1085" s="13" t="str" cm="1">
        <f t="array" ref="H1085">IF(AND(E1085&lt;&gt;"",OR(D1085="완충",D1085="충전중"),D1084="운행"),A1085-IFERROR(INDEX(A$2:A1084,MAX((E$2:E1084=E1085)*((D$2:D1084="완충")+(D$2:D1084="충전중"))*(ROW(E$2:E1084)))-1),INDEX(A$2:A1084,MATCH(E1085,E$2:E1084,0))),"")</f>
        <v/>
      </c>
    </row>
    <row r="1086" spans="1:8" x14ac:dyDescent="0.3">
      <c r="A1086" s="11">
        <v>45860.866597222222</v>
      </c>
      <c r="B1086" s="3">
        <f t="shared" si="44"/>
        <v>7</v>
      </c>
      <c r="C1086" s="12">
        <f t="shared" si="45"/>
        <v>45860</v>
      </c>
      <c r="D1086" s="3" t="s">
        <v>9</v>
      </c>
      <c r="E1086" s="3" t="s">
        <v>14</v>
      </c>
      <c r="F1086" s="3">
        <v>100</v>
      </c>
      <c r="G1086" s="4">
        <v>6.9444444452528842E-3</v>
      </c>
      <c r="H1086" s="13" t="str" cm="1">
        <f t="array" ref="H1086">IF(AND(E1086&lt;&gt;"",OR(D1086="완충",D1086="충전중"),D1085="운행"),A1086-IFERROR(INDEX(A$2:A1085,MAX((E$2:E1085=E1086)*((D$2:D1085="완충")+(D$2:D1085="충전중"))*(ROW(E$2:E1085)))-1),INDEX(A$2:A1085,MATCH(E1086,E$2:E1085,0))),"")</f>
        <v/>
      </c>
    </row>
    <row r="1087" spans="1:8" x14ac:dyDescent="0.3">
      <c r="A1087" s="11">
        <v>45860.873541666668</v>
      </c>
      <c r="B1087" s="3">
        <f t="shared" si="44"/>
        <v>7</v>
      </c>
      <c r="C1087" s="12">
        <f t="shared" si="45"/>
        <v>45860</v>
      </c>
      <c r="D1087" s="3" t="s">
        <v>9</v>
      </c>
      <c r="E1087" s="3" t="s">
        <v>14</v>
      </c>
      <c r="F1087" s="3">
        <v>100</v>
      </c>
      <c r="G1087" s="4">
        <v>6.9444444452528842E-3</v>
      </c>
      <c r="H1087" s="13" t="str" cm="1">
        <f t="array" ref="H1087">IF(AND(E1087&lt;&gt;"",OR(D1087="완충",D1087="충전중"),D1086="운행"),A1087-IFERROR(INDEX(A$2:A1086,MAX((E$2:E1086=E1087)*((D$2:D1086="완충")+(D$2:D1086="충전중"))*(ROW(E$2:E1086)))-1),INDEX(A$2:A1086,MATCH(E1087,E$2:E1086,0))),"")</f>
        <v/>
      </c>
    </row>
    <row r="1088" spans="1:8" x14ac:dyDescent="0.3">
      <c r="A1088" s="11">
        <v>45860.880486111113</v>
      </c>
      <c r="B1088" s="3">
        <f t="shared" si="44"/>
        <v>7</v>
      </c>
      <c r="C1088" s="12">
        <f t="shared" si="45"/>
        <v>45860</v>
      </c>
      <c r="D1088" s="3" t="s">
        <v>9</v>
      </c>
      <c r="E1088" s="3" t="s">
        <v>14</v>
      </c>
      <c r="F1088" s="3">
        <v>100</v>
      </c>
      <c r="G1088" s="4">
        <v>6.9444444452528842E-3</v>
      </c>
      <c r="H1088" s="13" t="str" cm="1">
        <f t="array" ref="H1088">IF(AND(E1088&lt;&gt;"",OR(D1088="완충",D1088="충전중"),D1087="운행"),A1088-IFERROR(INDEX(A$2:A1087,MAX((E$2:E1087=E1088)*((D$2:D1087="완충")+(D$2:D1087="충전중"))*(ROW(E$2:E1087)))-1),INDEX(A$2:A1087,MATCH(E1088,E$2:E1087,0))),"")</f>
        <v/>
      </c>
    </row>
    <row r="1089" spans="1:8" x14ac:dyDescent="0.3">
      <c r="A1089" s="11">
        <v>45860.887430555558</v>
      </c>
      <c r="B1089" s="3">
        <f t="shared" si="44"/>
        <v>7</v>
      </c>
      <c r="C1089" s="12">
        <f t="shared" si="45"/>
        <v>45860</v>
      </c>
      <c r="D1089" s="3" t="s">
        <v>9</v>
      </c>
      <c r="E1089" s="3" t="s">
        <v>14</v>
      </c>
      <c r="F1089" s="3">
        <v>100</v>
      </c>
      <c r="G1089" s="4">
        <v>6.9444444452528842E-3</v>
      </c>
      <c r="H1089" s="13" t="str" cm="1">
        <f t="array" ref="H1089">IF(AND(E1089&lt;&gt;"",OR(D1089="완충",D1089="충전중"),D1088="운행"),A1089-IFERROR(INDEX(A$2:A1088,MAX((E$2:E1088=E1089)*((D$2:D1088="완충")+(D$2:D1088="충전중"))*(ROW(E$2:E1088)))-1),INDEX(A$2:A1088,MATCH(E1089,E$2:E1088,0))),"")</f>
        <v/>
      </c>
    </row>
    <row r="1090" spans="1:8" x14ac:dyDescent="0.3">
      <c r="A1090" s="11">
        <v>45860.894375000003</v>
      </c>
      <c r="B1090" s="3">
        <f t="shared" si="44"/>
        <v>7</v>
      </c>
      <c r="C1090" s="12">
        <f t="shared" si="45"/>
        <v>45860</v>
      </c>
      <c r="D1090" s="3" t="s">
        <v>9</v>
      </c>
      <c r="E1090" s="3" t="s">
        <v>14</v>
      </c>
      <c r="F1090" s="3">
        <v>100</v>
      </c>
      <c r="G1090" s="4">
        <v>6.9444444379769266E-3</v>
      </c>
      <c r="H1090" s="13" t="str" cm="1">
        <f t="array" ref="H1090">IF(AND(E1090&lt;&gt;"",OR(D1090="완충",D1090="충전중"),D1089="운행"),A1090-IFERROR(INDEX(A$2:A1089,MAX((E$2:E1089=E1090)*((D$2:D1089="완충")+(D$2:D1089="충전중"))*(ROW(E$2:E1089)))-1),INDEX(A$2:A1089,MATCH(E1090,E$2:E1089,0))),"")</f>
        <v/>
      </c>
    </row>
    <row r="1091" spans="1:8" x14ac:dyDescent="0.3">
      <c r="A1091" s="11">
        <v>45860.901319444441</v>
      </c>
      <c r="B1091" s="3">
        <f t="shared" ref="B1091:B1154" si="46">MONTH(A1091)</f>
        <v>7</v>
      </c>
      <c r="C1091" s="12">
        <f t="shared" ref="C1091:C1154" si="47">DATE(YEAR(A1091),MONTH(A1091),DAY(A1091))</f>
        <v>45860</v>
      </c>
      <c r="D1091" s="3" t="s">
        <v>9</v>
      </c>
      <c r="E1091" s="3" t="s">
        <v>14</v>
      </c>
      <c r="F1091" s="3">
        <v>100</v>
      </c>
      <c r="G1091" s="4">
        <v>6.9444444452528842E-3</v>
      </c>
      <c r="H1091" s="13" t="str" cm="1">
        <f t="array" ref="H1091">IF(AND(E1091&lt;&gt;"",OR(D1091="완충",D1091="충전중"),D1090="운행"),A1091-IFERROR(INDEX(A$2:A1090,MAX((E$2:E1090=E1091)*((D$2:D1090="완충")+(D$2:D1090="충전중"))*(ROW(E$2:E1090)))-1),INDEX(A$2:A1090,MATCH(E1091,E$2:E1090,0))),"")</f>
        <v/>
      </c>
    </row>
    <row r="1092" spans="1:8" x14ac:dyDescent="0.3">
      <c r="A1092" s="11">
        <v>45860.908263888887</v>
      </c>
      <c r="B1092" s="3">
        <f t="shared" si="46"/>
        <v>7</v>
      </c>
      <c r="C1092" s="12">
        <f t="shared" si="47"/>
        <v>45860</v>
      </c>
      <c r="D1092" s="3" t="s">
        <v>9</v>
      </c>
      <c r="E1092" s="3" t="s">
        <v>14</v>
      </c>
      <c r="F1092" s="3">
        <v>100</v>
      </c>
      <c r="G1092" s="4">
        <v>6.9444444452528842E-3</v>
      </c>
      <c r="H1092" s="13" t="str" cm="1">
        <f t="array" ref="H1092">IF(AND(E1092&lt;&gt;"",OR(D1092="완충",D1092="충전중"),D1091="운행"),A1092-IFERROR(INDEX(A$2:A1091,MAX((E$2:E1091=E1092)*((D$2:D1091="완충")+(D$2:D1091="충전중"))*(ROW(E$2:E1091)))-1),INDEX(A$2:A1091,MATCH(E1092,E$2:E1091,0))),"")</f>
        <v/>
      </c>
    </row>
    <row r="1093" spans="1:8" x14ac:dyDescent="0.3">
      <c r="A1093" s="11">
        <v>45860.915208333332</v>
      </c>
      <c r="B1093" s="3">
        <f t="shared" si="46"/>
        <v>7</v>
      </c>
      <c r="C1093" s="12">
        <f t="shared" si="47"/>
        <v>45860</v>
      </c>
      <c r="D1093" s="3" t="s">
        <v>9</v>
      </c>
      <c r="E1093" s="3" t="s">
        <v>14</v>
      </c>
      <c r="F1093" s="3">
        <v>100</v>
      </c>
      <c r="G1093" s="4">
        <v>6.9444444452528842E-3</v>
      </c>
      <c r="H1093" s="13" t="str" cm="1">
        <f t="array" ref="H1093">IF(AND(E1093&lt;&gt;"",OR(D1093="완충",D1093="충전중"),D1092="운행"),A1093-IFERROR(INDEX(A$2:A1092,MAX((E$2:E1092=E1093)*((D$2:D1092="완충")+(D$2:D1092="충전중"))*(ROW(E$2:E1092)))-1),INDEX(A$2:A1092,MATCH(E1093,E$2:E1092,0))),"")</f>
        <v/>
      </c>
    </row>
    <row r="1094" spans="1:8" x14ac:dyDescent="0.3">
      <c r="A1094" s="11">
        <v>45860.922152777777</v>
      </c>
      <c r="B1094" s="3">
        <f t="shared" si="46"/>
        <v>7</v>
      </c>
      <c r="C1094" s="12">
        <f t="shared" si="47"/>
        <v>45860</v>
      </c>
      <c r="D1094" s="3" t="s">
        <v>9</v>
      </c>
      <c r="E1094" s="3" t="s">
        <v>14</v>
      </c>
      <c r="F1094" s="3">
        <v>100</v>
      </c>
      <c r="G1094" s="4">
        <v>6.9444444452528842E-3</v>
      </c>
      <c r="H1094" s="13" t="str" cm="1">
        <f t="array" ref="H1094">IF(AND(E1094&lt;&gt;"",OR(D1094="완충",D1094="충전중"),D1093="운행"),A1094-IFERROR(INDEX(A$2:A1093,MAX((E$2:E1093=E1094)*((D$2:D1093="완충")+(D$2:D1093="충전중"))*(ROW(E$2:E1093)))-1),INDEX(A$2:A1093,MATCH(E1094,E$2:E1093,0))),"")</f>
        <v/>
      </c>
    </row>
    <row r="1095" spans="1:8" x14ac:dyDescent="0.3">
      <c r="A1095" s="11">
        <v>45860.929097222222</v>
      </c>
      <c r="B1095" s="3">
        <f t="shared" si="46"/>
        <v>7</v>
      </c>
      <c r="C1095" s="12">
        <f t="shared" si="47"/>
        <v>45860</v>
      </c>
      <c r="D1095" s="3" t="s">
        <v>9</v>
      </c>
      <c r="E1095" s="3" t="s">
        <v>14</v>
      </c>
      <c r="F1095" s="3">
        <v>100</v>
      </c>
      <c r="G1095" s="4">
        <v>6.9444444452528842E-3</v>
      </c>
      <c r="H1095" s="13" t="str" cm="1">
        <f t="array" ref="H1095">IF(AND(E1095&lt;&gt;"",OR(D1095="완충",D1095="충전중"),D1094="운행"),A1095-IFERROR(INDEX(A$2:A1094,MAX((E$2:E1094=E1095)*((D$2:D1094="완충")+(D$2:D1094="충전중"))*(ROW(E$2:E1094)))-1),INDEX(A$2:A1094,MATCH(E1095,E$2:E1094,0))),"")</f>
        <v/>
      </c>
    </row>
    <row r="1096" spans="1:8" x14ac:dyDescent="0.3">
      <c r="A1096" s="11">
        <v>45860.936041666668</v>
      </c>
      <c r="B1096" s="3">
        <f t="shared" si="46"/>
        <v>7</v>
      </c>
      <c r="C1096" s="12">
        <f t="shared" si="47"/>
        <v>45860</v>
      </c>
      <c r="D1096" s="3" t="s">
        <v>9</v>
      </c>
      <c r="E1096" s="3" t="s">
        <v>14</v>
      </c>
      <c r="F1096" s="3">
        <v>100</v>
      </c>
      <c r="G1096" s="4">
        <v>6.9444444452528842E-3</v>
      </c>
      <c r="H1096" s="13" t="str" cm="1">
        <f t="array" ref="H1096">IF(AND(E1096&lt;&gt;"",OR(D1096="완충",D1096="충전중"),D1095="운행"),A1096-IFERROR(INDEX(A$2:A1095,MAX((E$2:E1095=E1096)*((D$2:D1095="완충")+(D$2:D1095="충전중"))*(ROW(E$2:E1095)))-1),INDEX(A$2:A1095,MATCH(E1096,E$2:E1095,0))),"")</f>
        <v/>
      </c>
    </row>
    <row r="1097" spans="1:8" x14ac:dyDescent="0.3">
      <c r="A1097" s="11">
        <v>45860.942986111113</v>
      </c>
      <c r="B1097" s="3">
        <f t="shared" si="46"/>
        <v>7</v>
      </c>
      <c r="C1097" s="12">
        <f t="shared" si="47"/>
        <v>45860</v>
      </c>
      <c r="D1097" s="3" t="s">
        <v>9</v>
      </c>
      <c r="E1097" s="3" t="s">
        <v>14</v>
      </c>
      <c r="F1097" s="3">
        <v>100</v>
      </c>
      <c r="G1097" s="4">
        <v>6.9444444452528842E-3</v>
      </c>
      <c r="H1097" s="13" t="str" cm="1">
        <f t="array" ref="H1097">IF(AND(E1097&lt;&gt;"",OR(D1097="완충",D1097="충전중"),D1096="운행"),A1097-IFERROR(INDEX(A$2:A1096,MAX((E$2:E1096=E1097)*((D$2:D1096="완충")+(D$2:D1096="충전중"))*(ROW(E$2:E1096)))-1),INDEX(A$2:A1096,MATCH(E1097,E$2:E1096,0))),"")</f>
        <v/>
      </c>
    </row>
    <row r="1098" spans="1:8" x14ac:dyDescent="0.3">
      <c r="A1098" s="11">
        <v>45860.949930555558</v>
      </c>
      <c r="B1098" s="3">
        <f t="shared" si="46"/>
        <v>7</v>
      </c>
      <c r="C1098" s="12">
        <f t="shared" si="47"/>
        <v>45860</v>
      </c>
      <c r="D1098" s="3" t="s">
        <v>9</v>
      </c>
      <c r="E1098" s="3" t="s">
        <v>14</v>
      </c>
      <c r="F1098" s="3">
        <v>100</v>
      </c>
      <c r="G1098" s="4">
        <v>6.9444444452528842E-3</v>
      </c>
      <c r="H1098" s="13" t="str" cm="1">
        <f t="array" ref="H1098">IF(AND(E1098&lt;&gt;"",OR(D1098="완충",D1098="충전중"),D1097="운행"),A1098-IFERROR(INDEX(A$2:A1097,MAX((E$2:E1097=E1098)*((D$2:D1097="완충")+(D$2:D1097="충전중"))*(ROW(E$2:E1097)))-1),INDEX(A$2:A1097,MATCH(E1098,E$2:E1097,0))),"")</f>
        <v/>
      </c>
    </row>
    <row r="1099" spans="1:8" x14ac:dyDescent="0.3">
      <c r="A1099" s="11">
        <v>45860.956875000003</v>
      </c>
      <c r="B1099" s="3">
        <f t="shared" si="46"/>
        <v>7</v>
      </c>
      <c r="C1099" s="12">
        <f t="shared" si="47"/>
        <v>45860</v>
      </c>
      <c r="D1099" s="3" t="s">
        <v>9</v>
      </c>
      <c r="E1099" s="3" t="s">
        <v>14</v>
      </c>
      <c r="F1099" s="3">
        <v>100</v>
      </c>
      <c r="G1099" s="4">
        <v>6.9444444379769266E-3</v>
      </c>
      <c r="H1099" s="13" t="str" cm="1">
        <f t="array" ref="H1099">IF(AND(E1099&lt;&gt;"",OR(D1099="완충",D1099="충전중"),D1098="운행"),A1099-IFERROR(INDEX(A$2:A1098,MAX((E$2:E1098=E1099)*((D$2:D1098="완충")+(D$2:D1098="충전중"))*(ROW(E$2:E1098)))-1),INDEX(A$2:A1098,MATCH(E1099,E$2:E1098,0))),"")</f>
        <v/>
      </c>
    </row>
    <row r="1100" spans="1:8" x14ac:dyDescent="0.3">
      <c r="A1100" s="11">
        <v>45860.963819444441</v>
      </c>
      <c r="B1100" s="3">
        <f t="shared" si="46"/>
        <v>7</v>
      </c>
      <c r="C1100" s="12">
        <f t="shared" si="47"/>
        <v>45860</v>
      </c>
      <c r="D1100" s="3" t="s">
        <v>9</v>
      </c>
      <c r="E1100" s="3" t="s">
        <v>14</v>
      </c>
      <c r="F1100" s="3">
        <v>100</v>
      </c>
      <c r="G1100" s="4">
        <v>6.9444444452528842E-3</v>
      </c>
      <c r="H1100" s="13" t="str" cm="1">
        <f t="array" ref="H1100">IF(AND(E1100&lt;&gt;"",OR(D1100="완충",D1100="충전중"),D1099="운행"),A1100-IFERROR(INDEX(A$2:A1099,MAX((E$2:E1099=E1100)*((D$2:D1099="완충")+(D$2:D1099="충전중"))*(ROW(E$2:E1099)))-1),INDEX(A$2:A1099,MATCH(E1100,E$2:E1099,0))),"")</f>
        <v/>
      </c>
    </row>
    <row r="1101" spans="1:8" x14ac:dyDescent="0.3">
      <c r="A1101" s="11">
        <v>45860.970763888887</v>
      </c>
      <c r="B1101" s="3">
        <f t="shared" si="46"/>
        <v>7</v>
      </c>
      <c r="C1101" s="12">
        <f t="shared" si="47"/>
        <v>45860</v>
      </c>
      <c r="D1101" s="3" t="s">
        <v>9</v>
      </c>
      <c r="E1101" s="3" t="s">
        <v>14</v>
      </c>
      <c r="F1101" s="3">
        <v>100</v>
      </c>
      <c r="G1101" s="4">
        <v>6.9444444452528842E-3</v>
      </c>
      <c r="H1101" s="13" t="str" cm="1">
        <f t="array" ref="H1101">IF(AND(E1101&lt;&gt;"",OR(D1101="완충",D1101="충전중"),D1100="운행"),A1101-IFERROR(INDEX(A$2:A1100,MAX((E$2:E1100=E1101)*((D$2:D1100="완충")+(D$2:D1100="충전중"))*(ROW(E$2:E1100)))-1),INDEX(A$2:A1100,MATCH(E1101,E$2:E1100,0))),"")</f>
        <v/>
      </c>
    </row>
    <row r="1102" spans="1:8" x14ac:dyDescent="0.3">
      <c r="A1102" s="11">
        <v>45860.977708333332</v>
      </c>
      <c r="B1102" s="3">
        <f t="shared" si="46"/>
        <v>7</v>
      </c>
      <c r="C1102" s="12">
        <f t="shared" si="47"/>
        <v>45860</v>
      </c>
      <c r="D1102" s="3" t="s">
        <v>9</v>
      </c>
      <c r="E1102" s="3" t="s">
        <v>14</v>
      </c>
      <c r="F1102" s="3">
        <v>100</v>
      </c>
      <c r="G1102" s="4">
        <v>6.9444444452528842E-3</v>
      </c>
      <c r="H1102" s="13" t="str" cm="1">
        <f t="array" ref="H1102">IF(AND(E1102&lt;&gt;"",OR(D1102="완충",D1102="충전중"),D1101="운행"),A1102-IFERROR(INDEX(A$2:A1101,MAX((E$2:E1101=E1102)*((D$2:D1101="완충")+(D$2:D1101="충전중"))*(ROW(E$2:E1101)))-1),INDEX(A$2:A1101,MATCH(E1102,E$2:E1101,0))),"")</f>
        <v/>
      </c>
    </row>
    <row r="1103" spans="1:8" x14ac:dyDescent="0.3">
      <c r="A1103" s="11">
        <v>45860.984652777777</v>
      </c>
      <c r="B1103" s="3">
        <f t="shared" si="46"/>
        <v>7</v>
      </c>
      <c r="C1103" s="12">
        <f t="shared" si="47"/>
        <v>45860</v>
      </c>
      <c r="D1103" s="3" t="s">
        <v>9</v>
      </c>
      <c r="E1103" s="3" t="s">
        <v>14</v>
      </c>
      <c r="F1103" s="3">
        <v>100</v>
      </c>
      <c r="G1103" s="4">
        <v>6.9444444452528842E-3</v>
      </c>
      <c r="H1103" s="13" t="str" cm="1">
        <f t="array" ref="H1103">IF(AND(E1103&lt;&gt;"",OR(D1103="완충",D1103="충전중"),D1102="운행"),A1103-IFERROR(INDEX(A$2:A1102,MAX((E$2:E1102=E1103)*((D$2:D1102="완충")+(D$2:D1102="충전중"))*(ROW(E$2:E1102)))-1),INDEX(A$2:A1102,MATCH(E1103,E$2:E1102,0))),"")</f>
        <v/>
      </c>
    </row>
    <row r="1104" spans="1:8" x14ac:dyDescent="0.3">
      <c r="A1104" s="11">
        <v>45860.991597222222</v>
      </c>
      <c r="B1104" s="3">
        <f t="shared" si="46"/>
        <v>7</v>
      </c>
      <c r="C1104" s="12">
        <f t="shared" si="47"/>
        <v>45860</v>
      </c>
      <c r="D1104" s="3" t="s">
        <v>9</v>
      </c>
      <c r="E1104" s="3" t="s">
        <v>14</v>
      </c>
      <c r="F1104" s="3">
        <v>100</v>
      </c>
      <c r="G1104" s="4">
        <v>6.9444444452528842E-3</v>
      </c>
      <c r="H1104" s="13" t="str" cm="1">
        <f t="array" ref="H1104">IF(AND(E1104&lt;&gt;"",OR(D1104="완충",D1104="충전중"),D1103="운행"),A1104-IFERROR(INDEX(A$2:A1103,MAX((E$2:E1103=E1104)*((D$2:D1103="완충")+(D$2:D1103="충전중"))*(ROW(E$2:E1103)))-1),INDEX(A$2:A1103,MATCH(E1104,E$2:E1103,0))),"")</f>
        <v/>
      </c>
    </row>
    <row r="1105" spans="1:8" x14ac:dyDescent="0.3">
      <c r="A1105" s="11">
        <v>45860.998541666668</v>
      </c>
      <c r="B1105" s="3">
        <f t="shared" si="46"/>
        <v>7</v>
      </c>
      <c r="C1105" s="12">
        <f t="shared" si="47"/>
        <v>45860</v>
      </c>
      <c r="D1105" s="3" t="s">
        <v>9</v>
      </c>
      <c r="E1105" s="3" t="s">
        <v>14</v>
      </c>
      <c r="F1105" s="3">
        <v>100</v>
      </c>
      <c r="G1105" s="4">
        <v>0</v>
      </c>
      <c r="H1105" s="13" t="str" cm="1">
        <f t="array" ref="H1105">IF(AND(E1105&lt;&gt;"",OR(D1105="완충",D1105="충전중"),D1104="운행"),A1105-IFERROR(INDEX(A$2:A1104,MAX((E$2:E1104=E1105)*((D$2:D1104="완충")+(D$2:D1104="충전중"))*(ROW(E$2:E1104)))-1),INDEX(A$2:A1104,MATCH(E1105,E$2:E1104,0))),"")</f>
        <v/>
      </c>
    </row>
    <row r="1106" spans="1:8" x14ac:dyDescent="0.3">
      <c r="A1106" s="11">
        <v>45861.005497685182</v>
      </c>
      <c r="B1106" s="3">
        <f t="shared" si="46"/>
        <v>7</v>
      </c>
      <c r="C1106" s="12">
        <f t="shared" si="47"/>
        <v>45861</v>
      </c>
      <c r="D1106" s="3" t="s">
        <v>9</v>
      </c>
      <c r="E1106" s="3" t="s">
        <v>14</v>
      </c>
      <c r="F1106" s="3">
        <v>100</v>
      </c>
      <c r="G1106" s="4">
        <v>6.9328703757491894E-3</v>
      </c>
      <c r="H1106" s="13" t="str" cm="1">
        <f t="array" ref="H1106">IF(AND(E1106&lt;&gt;"",OR(D1106="완충",D1106="충전중"),D1105="운행"),A1106-IFERROR(INDEX(A$2:A1105,MAX((E$2:E1105=E1106)*((D$2:D1105="완충")+(D$2:D1105="충전중"))*(ROW(E$2:E1105)))-1),INDEX(A$2:A1105,MATCH(E1106,E$2:E1105,0))),"")</f>
        <v/>
      </c>
    </row>
    <row r="1107" spans="1:8" x14ac:dyDescent="0.3">
      <c r="A1107" s="11">
        <v>45861.012430555558</v>
      </c>
      <c r="B1107" s="3">
        <f t="shared" si="46"/>
        <v>7</v>
      </c>
      <c r="C1107" s="12">
        <f t="shared" si="47"/>
        <v>45861</v>
      </c>
      <c r="D1107" s="3" t="s">
        <v>9</v>
      </c>
      <c r="E1107" s="3" t="s">
        <v>14</v>
      </c>
      <c r="F1107" s="3">
        <v>100</v>
      </c>
      <c r="G1107" s="4">
        <v>6.956018514756579E-3</v>
      </c>
      <c r="H1107" s="13" t="str" cm="1">
        <f t="array" ref="H1107">IF(AND(E1107&lt;&gt;"",OR(D1107="완충",D1107="충전중"),D1106="운행"),A1107-IFERROR(INDEX(A$2:A1106,MAX((E$2:E1106=E1107)*((D$2:D1106="완충")+(D$2:D1106="충전중"))*(ROW(E$2:E1106)))-1),INDEX(A$2:A1106,MATCH(E1107,E$2:E1106,0))),"")</f>
        <v/>
      </c>
    </row>
    <row r="1108" spans="1:8" x14ac:dyDescent="0.3">
      <c r="A1108" s="11">
        <v>45861.019386574073</v>
      </c>
      <c r="B1108" s="3">
        <f t="shared" si="46"/>
        <v>7</v>
      </c>
      <c r="C1108" s="12">
        <f t="shared" si="47"/>
        <v>45861</v>
      </c>
      <c r="D1108" s="3" t="s">
        <v>9</v>
      </c>
      <c r="E1108" s="3" t="s">
        <v>14</v>
      </c>
      <c r="F1108" s="3">
        <v>100</v>
      </c>
      <c r="G1108" s="4">
        <v>6.9444444452528842E-3</v>
      </c>
      <c r="H1108" s="13" t="str" cm="1">
        <f t="array" ref="H1108">IF(AND(E1108&lt;&gt;"",OR(D1108="완충",D1108="충전중"),D1107="운행"),A1108-IFERROR(INDEX(A$2:A1107,MAX((E$2:E1107=E1108)*((D$2:D1107="완충")+(D$2:D1107="충전중"))*(ROW(E$2:E1107)))-1),INDEX(A$2:A1107,MATCH(E1108,E$2:E1107,0))),"")</f>
        <v/>
      </c>
    </row>
    <row r="1109" spans="1:8" x14ac:dyDescent="0.3">
      <c r="A1109" s="11">
        <v>45861.026331018518</v>
      </c>
      <c r="B1109" s="3">
        <f t="shared" si="46"/>
        <v>7</v>
      </c>
      <c r="C1109" s="12">
        <f t="shared" si="47"/>
        <v>45861</v>
      </c>
      <c r="D1109" s="3" t="s">
        <v>9</v>
      </c>
      <c r="E1109" s="3" t="s">
        <v>14</v>
      </c>
      <c r="F1109" s="3">
        <v>100</v>
      </c>
      <c r="G1109" s="4">
        <v>6.9444444452528842E-3</v>
      </c>
      <c r="H1109" s="13" t="str" cm="1">
        <f t="array" ref="H1109">IF(AND(E1109&lt;&gt;"",OR(D1109="완충",D1109="충전중"),D1108="운행"),A1109-IFERROR(INDEX(A$2:A1108,MAX((E$2:E1108=E1109)*((D$2:D1108="완충")+(D$2:D1108="충전중"))*(ROW(E$2:E1108)))-1),INDEX(A$2:A1108,MATCH(E1109,E$2:E1108,0))),"")</f>
        <v/>
      </c>
    </row>
    <row r="1110" spans="1:8" x14ac:dyDescent="0.3">
      <c r="A1110" s="11">
        <v>45861.033275462964</v>
      </c>
      <c r="B1110" s="3">
        <f t="shared" si="46"/>
        <v>7</v>
      </c>
      <c r="C1110" s="12">
        <f t="shared" si="47"/>
        <v>45861</v>
      </c>
      <c r="D1110" s="3" t="s">
        <v>9</v>
      </c>
      <c r="E1110" s="3" t="s">
        <v>14</v>
      </c>
      <c r="F1110" s="3">
        <v>100</v>
      </c>
      <c r="G1110" s="4">
        <v>6.9444444452528842E-3</v>
      </c>
      <c r="H1110" s="13" t="str" cm="1">
        <f t="array" ref="H1110">IF(AND(E1110&lt;&gt;"",OR(D1110="완충",D1110="충전중"),D1109="운행"),A1110-IFERROR(INDEX(A$2:A1109,MAX((E$2:E1109=E1110)*((D$2:D1109="완충")+(D$2:D1109="충전중"))*(ROW(E$2:E1109)))-1),INDEX(A$2:A1109,MATCH(E1110,E$2:E1109,0))),"")</f>
        <v/>
      </c>
    </row>
    <row r="1111" spans="1:8" x14ac:dyDescent="0.3">
      <c r="A1111" s="11">
        <v>45861.040219907409</v>
      </c>
      <c r="B1111" s="3">
        <f t="shared" si="46"/>
        <v>7</v>
      </c>
      <c r="C1111" s="12">
        <f t="shared" si="47"/>
        <v>45861</v>
      </c>
      <c r="D1111" s="3" t="s">
        <v>9</v>
      </c>
      <c r="E1111" s="3" t="s">
        <v>14</v>
      </c>
      <c r="F1111" s="3">
        <v>100</v>
      </c>
      <c r="G1111" s="4">
        <v>6.9444444452528842E-3</v>
      </c>
      <c r="H1111" s="13" t="str" cm="1">
        <f t="array" ref="H1111">IF(AND(E1111&lt;&gt;"",OR(D1111="완충",D1111="충전중"),D1110="운행"),A1111-IFERROR(INDEX(A$2:A1110,MAX((E$2:E1110=E1111)*((D$2:D1110="완충")+(D$2:D1110="충전중"))*(ROW(E$2:E1110)))-1),INDEX(A$2:A1110,MATCH(E1111,E$2:E1110,0))),"")</f>
        <v/>
      </c>
    </row>
    <row r="1112" spans="1:8" x14ac:dyDescent="0.3">
      <c r="A1112" s="11">
        <v>45861.047164351854</v>
      </c>
      <c r="B1112" s="3">
        <f t="shared" si="46"/>
        <v>7</v>
      </c>
      <c r="C1112" s="12">
        <f t="shared" si="47"/>
        <v>45861</v>
      </c>
      <c r="D1112" s="3" t="s">
        <v>9</v>
      </c>
      <c r="E1112" s="3" t="s">
        <v>14</v>
      </c>
      <c r="F1112" s="3">
        <v>100</v>
      </c>
      <c r="G1112" s="4">
        <v>6.9444444452528842E-3</v>
      </c>
      <c r="H1112" s="13" t="str" cm="1">
        <f t="array" ref="H1112">IF(AND(E1112&lt;&gt;"",OR(D1112="완충",D1112="충전중"),D1111="운행"),A1112-IFERROR(INDEX(A$2:A1111,MAX((E$2:E1111=E1112)*((D$2:D1111="완충")+(D$2:D1111="충전중"))*(ROW(E$2:E1111)))-1),INDEX(A$2:A1111,MATCH(E1112,E$2:E1111,0))),"")</f>
        <v/>
      </c>
    </row>
    <row r="1113" spans="1:8" x14ac:dyDescent="0.3">
      <c r="A1113" s="11">
        <v>45861.054108796299</v>
      </c>
      <c r="B1113" s="3">
        <f t="shared" si="46"/>
        <v>7</v>
      </c>
      <c r="C1113" s="12">
        <f t="shared" si="47"/>
        <v>45861</v>
      </c>
      <c r="D1113" s="3" t="s">
        <v>9</v>
      </c>
      <c r="E1113" s="3" t="s">
        <v>14</v>
      </c>
      <c r="F1113" s="3">
        <v>100</v>
      </c>
      <c r="G1113" s="4">
        <v>6.9444444379769266E-3</v>
      </c>
      <c r="H1113" s="13" t="str" cm="1">
        <f t="array" ref="H1113">IF(AND(E1113&lt;&gt;"",OR(D1113="완충",D1113="충전중"),D1112="운행"),A1113-IFERROR(INDEX(A$2:A1112,MAX((E$2:E1112=E1113)*((D$2:D1112="완충")+(D$2:D1112="충전중"))*(ROW(E$2:E1112)))-1),INDEX(A$2:A1112,MATCH(E1113,E$2:E1112,0))),"")</f>
        <v/>
      </c>
    </row>
    <row r="1114" spans="1:8" x14ac:dyDescent="0.3">
      <c r="A1114" s="11">
        <v>45861.061053240737</v>
      </c>
      <c r="B1114" s="3">
        <f t="shared" si="46"/>
        <v>7</v>
      </c>
      <c r="C1114" s="12">
        <f t="shared" si="47"/>
        <v>45861</v>
      </c>
      <c r="D1114" s="3" t="s">
        <v>9</v>
      </c>
      <c r="E1114" s="3" t="s">
        <v>14</v>
      </c>
      <c r="F1114" s="3">
        <v>100</v>
      </c>
      <c r="G1114" s="4">
        <v>6.9444444452528842E-3</v>
      </c>
      <c r="H1114" s="13" t="str" cm="1">
        <f t="array" ref="H1114">IF(AND(E1114&lt;&gt;"",OR(D1114="완충",D1114="충전중"),D1113="운행"),A1114-IFERROR(INDEX(A$2:A1113,MAX((E$2:E1113=E1114)*((D$2:D1113="완충")+(D$2:D1113="충전중"))*(ROW(E$2:E1113)))-1),INDEX(A$2:A1113,MATCH(E1114,E$2:E1113,0))),"")</f>
        <v/>
      </c>
    </row>
    <row r="1115" spans="1:8" x14ac:dyDescent="0.3">
      <c r="A1115" s="11">
        <v>45861.067997685182</v>
      </c>
      <c r="B1115" s="3">
        <f t="shared" si="46"/>
        <v>7</v>
      </c>
      <c r="C1115" s="12">
        <f t="shared" si="47"/>
        <v>45861</v>
      </c>
      <c r="D1115" s="3" t="s">
        <v>9</v>
      </c>
      <c r="E1115" s="3" t="s">
        <v>14</v>
      </c>
      <c r="F1115" s="3">
        <v>100</v>
      </c>
      <c r="G1115" s="4">
        <v>6.9444444452528842E-3</v>
      </c>
      <c r="H1115" s="13" t="str" cm="1">
        <f t="array" ref="H1115">IF(AND(E1115&lt;&gt;"",OR(D1115="완충",D1115="충전중"),D1114="운행"),A1115-IFERROR(INDEX(A$2:A1114,MAX((E$2:E1114=E1115)*((D$2:D1114="완충")+(D$2:D1114="충전중"))*(ROW(E$2:E1114)))-1),INDEX(A$2:A1114,MATCH(E1115,E$2:E1114,0))),"")</f>
        <v/>
      </c>
    </row>
    <row r="1116" spans="1:8" x14ac:dyDescent="0.3">
      <c r="A1116" s="11">
        <v>45861.074942129628</v>
      </c>
      <c r="B1116" s="3">
        <f t="shared" si="46"/>
        <v>7</v>
      </c>
      <c r="C1116" s="12">
        <f t="shared" si="47"/>
        <v>45861</v>
      </c>
      <c r="D1116" s="3" t="s">
        <v>9</v>
      </c>
      <c r="E1116" s="3" t="s">
        <v>14</v>
      </c>
      <c r="F1116" s="3">
        <v>100</v>
      </c>
      <c r="G1116" s="4">
        <v>6.9444444452528842E-3</v>
      </c>
      <c r="H1116" s="13" t="str" cm="1">
        <f t="array" ref="H1116">IF(AND(E1116&lt;&gt;"",OR(D1116="완충",D1116="충전중"),D1115="운행"),A1116-IFERROR(INDEX(A$2:A1115,MAX((E$2:E1115=E1116)*((D$2:D1115="완충")+(D$2:D1115="충전중"))*(ROW(E$2:E1115)))-1),INDEX(A$2:A1115,MATCH(E1116,E$2:E1115,0))),"")</f>
        <v/>
      </c>
    </row>
    <row r="1117" spans="1:8" x14ac:dyDescent="0.3">
      <c r="A1117" s="11">
        <v>45861.081886574073</v>
      </c>
      <c r="B1117" s="3">
        <f t="shared" si="46"/>
        <v>7</v>
      </c>
      <c r="C1117" s="12">
        <f t="shared" si="47"/>
        <v>45861</v>
      </c>
      <c r="D1117" s="3" t="s">
        <v>9</v>
      </c>
      <c r="E1117" s="3" t="s">
        <v>14</v>
      </c>
      <c r="F1117" s="3">
        <v>100</v>
      </c>
      <c r="G1117" s="4">
        <v>6.9444444452528842E-3</v>
      </c>
      <c r="H1117" s="13" t="str" cm="1">
        <f t="array" ref="H1117">IF(AND(E1117&lt;&gt;"",OR(D1117="완충",D1117="충전중"),D1116="운행"),A1117-IFERROR(INDEX(A$2:A1116,MAX((E$2:E1116=E1117)*((D$2:D1116="완충")+(D$2:D1116="충전중"))*(ROW(E$2:E1116)))-1),INDEX(A$2:A1116,MATCH(E1117,E$2:E1116,0))),"")</f>
        <v/>
      </c>
    </row>
    <row r="1118" spans="1:8" x14ac:dyDescent="0.3">
      <c r="A1118" s="11">
        <v>45861.088831018518</v>
      </c>
      <c r="B1118" s="3">
        <f t="shared" si="46"/>
        <v>7</v>
      </c>
      <c r="C1118" s="12">
        <f t="shared" si="47"/>
        <v>45861</v>
      </c>
      <c r="D1118" s="3" t="s">
        <v>9</v>
      </c>
      <c r="E1118" s="3" t="s">
        <v>14</v>
      </c>
      <c r="F1118" s="3">
        <v>100</v>
      </c>
      <c r="G1118" s="4">
        <v>6.9444444452528842E-3</v>
      </c>
      <c r="H1118" s="13" t="str" cm="1">
        <f t="array" ref="H1118">IF(AND(E1118&lt;&gt;"",OR(D1118="완충",D1118="충전중"),D1117="운행"),A1118-IFERROR(INDEX(A$2:A1117,MAX((E$2:E1117=E1118)*((D$2:D1117="완충")+(D$2:D1117="충전중"))*(ROW(E$2:E1117)))-1),INDEX(A$2:A1117,MATCH(E1118,E$2:E1117,0))),"")</f>
        <v/>
      </c>
    </row>
    <row r="1119" spans="1:8" x14ac:dyDescent="0.3">
      <c r="A1119" s="11">
        <v>45861.095775462964</v>
      </c>
      <c r="B1119" s="3">
        <f t="shared" si="46"/>
        <v>7</v>
      </c>
      <c r="C1119" s="12">
        <f t="shared" si="47"/>
        <v>45861</v>
      </c>
      <c r="D1119" s="3" t="s">
        <v>9</v>
      </c>
      <c r="E1119" s="3" t="s">
        <v>14</v>
      </c>
      <c r="F1119" s="3">
        <v>100</v>
      </c>
      <c r="G1119" s="4">
        <v>6.9444444452528842E-3</v>
      </c>
      <c r="H1119" s="13" t="str" cm="1">
        <f t="array" ref="H1119">IF(AND(E1119&lt;&gt;"",OR(D1119="완충",D1119="충전중"),D1118="운행"),A1119-IFERROR(INDEX(A$2:A1118,MAX((E$2:E1118=E1119)*((D$2:D1118="완충")+(D$2:D1118="충전중"))*(ROW(E$2:E1118)))-1),INDEX(A$2:A1118,MATCH(E1119,E$2:E1118,0))),"")</f>
        <v/>
      </c>
    </row>
    <row r="1120" spans="1:8" x14ac:dyDescent="0.3">
      <c r="A1120" s="11">
        <v>45861.102719907409</v>
      </c>
      <c r="B1120" s="3">
        <f t="shared" si="46"/>
        <v>7</v>
      </c>
      <c r="C1120" s="12">
        <f t="shared" si="47"/>
        <v>45861</v>
      </c>
      <c r="D1120" s="3" t="s">
        <v>9</v>
      </c>
      <c r="E1120" s="3" t="s">
        <v>14</v>
      </c>
      <c r="F1120" s="3">
        <v>100</v>
      </c>
      <c r="G1120" s="4">
        <v>6.9444444452528842E-3</v>
      </c>
      <c r="H1120" s="13" t="str" cm="1">
        <f t="array" ref="H1120">IF(AND(E1120&lt;&gt;"",OR(D1120="완충",D1120="충전중"),D1119="운행"),A1120-IFERROR(INDEX(A$2:A1119,MAX((E$2:E1119=E1120)*((D$2:D1119="완충")+(D$2:D1119="충전중"))*(ROW(E$2:E1119)))-1),INDEX(A$2:A1119,MATCH(E1120,E$2:E1119,0))),"")</f>
        <v/>
      </c>
    </row>
    <row r="1121" spans="1:8" x14ac:dyDescent="0.3">
      <c r="A1121" s="11">
        <v>45861.109664351854</v>
      </c>
      <c r="B1121" s="3">
        <f t="shared" si="46"/>
        <v>7</v>
      </c>
      <c r="C1121" s="12">
        <f t="shared" si="47"/>
        <v>45861</v>
      </c>
      <c r="D1121" s="3" t="s">
        <v>9</v>
      </c>
      <c r="E1121" s="3" t="s">
        <v>14</v>
      </c>
      <c r="F1121" s="3">
        <v>100</v>
      </c>
      <c r="G1121" s="4">
        <v>6.9444444452528842E-3</v>
      </c>
      <c r="H1121" s="13" t="str" cm="1">
        <f t="array" ref="H1121">IF(AND(E1121&lt;&gt;"",OR(D1121="완충",D1121="충전중"),D1120="운행"),A1121-IFERROR(INDEX(A$2:A1120,MAX((E$2:E1120=E1121)*((D$2:D1120="완충")+(D$2:D1120="충전중"))*(ROW(E$2:E1120)))-1),INDEX(A$2:A1120,MATCH(E1121,E$2:E1120,0))),"")</f>
        <v/>
      </c>
    </row>
    <row r="1122" spans="1:8" x14ac:dyDescent="0.3">
      <c r="A1122" s="11">
        <v>45861.116608796299</v>
      </c>
      <c r="B1122" s="3">
        <f t="shared" si="46"/>
        <v>7</v>
      </c>
      <c r="C1122" s="12">
        <f t="shared" si="47"/>
        <v>45861</v>
      </c>
      <c r="D1122" s="3" t="s">
        <v>9</v>
      </c>
      <c r="E1122" s="3" t="s">
        <v>14</v>
      </c>
      <c r="F1122" s="3">
        <v>100</v>
      </c>
      <c r="G1122" s="4">
        <v>6.9444444379769266E-3</v>
      </c>
      <c r="H1122" s="13" t="str" cm="1">
        <f t="array" ref="H1122">IF(AND(E1122&lt;&gt;"",OR(D1122="완충",D1122="충전중"),D1121="운행"),A1122-IFERROR(INDEX(A$2:A1121,MAX((E$2:E1121=E1122)*((D$2:D1121="완충")+(D$2:D1121="충전중"))*(ROW(E$2:E1121)))-1),INDEX(A$2:A1121,MATCH(E1122,E$2:E1121,0))),"")</f>
        <v/>
      </c>
    </row>
    <row r="1123" spans="1:8" x14ac:dyDescent="0.3">
      <c r="A1123" s="11">
        <v>45861.123553240737</v>
      </c>
      <c r="B1123" s="3">
        <f t="shared" si="46"/>
        <v>7</v>
      </c>
      <c r="C1123" s="12">
        <f t="shared" si="47"/>
        <v>45861</v>
      </c>
      <c r="D1123" s="3" t="s">
        <v>9</v>
      </c>
      <c r="E1123" s="3" t="s">
        <v>14</v>
      </c>
      <c r="F1123" s="3">
        <v>100</v>
      </c>
      <c r="G1123" s="4">
        <v>6.9444444452528842E-3</v>
      </c>
      <c r="H1123" s="13" t="str" cm="1">
        <f t="array" ref="H1123">IF(AND(E1123&lt;&gt;"",OR(D1123="완충",D1123="충전중"),D1122="운행"),A1123-IFERROR(INDEX(A$2:A1122,MAX((E$2:E1122=E1123)*((D$2:D1122="완충")+(D$2:D1122="충전중"))*(ROW(E$2:E1122)))-1),INDEX(A$2:A1122,MATCH(E1123,E$2:E1122,0))),"")</f>
        <v/>
      </c>
    </row>
    <row r="1124" spans="1:8" x14ac:dyDescent="0.3">
      <c r="A1124" s="11">
        <v>45861.130497685182</v>
      </c>
      <c r="B1124" s="3">
        <f t="shared" si="46"/>
        <v>7</v>
      </c>
      <c r="C1124" s="12">
        <f t="shared" si="47"/>
        <v>45861</v>
      </c>
      <c r="D1124" s="3" t="s">
        <v>9</v>
      </c>
      <c r="E1124" s="3" t="s">
        <v>14</v>
      </c>
      <c r="F1124" s="3">
        <v>100</v>
      </c>
      <c r="G1124" s="4">
        <v>6.9444444452528842E-3</v>
      </c>
      <c r="H1124" s="13" t="str" cm="1">
        <f t="array" ref="H1124">IF(AND(E1124&lt;&gt;"",OR(D1124="완충",D1124="충전중"),D1123="운행"),A1124-IFERROR(INDEX(A$2:A1123,MAX((E$2:E1123=E1124)*((D$2:D1123="완충")+(D$2:D1123="충전중"))*(ROW(E$2:E1123)))-1),INDEX(A$2:A1123,MATCH(E1124,E$2:E1123,0))),"")</f>
        <v/>
      </c>
    </row>
    <row r="1125" spans="1:8" x14ac:dyDescent="0.3">
      <c r="A1125" s="11">
        <v>45861.137442129628</v>
      </c>
      <c r="B1125" s="3">
        <f t="shared" si="46"/>
        <v>7</v>
      </c>
      <c r="C1125" s="12">
        <f t="shared" si="47"/>
        <v>45861</v>
      </c>
      <c r="D1125" s="3" t="s">
        <v>9</v>
      </c>
      <c r="E1125" s="3" t="s">
        <v>14</v>
      </c>
      <c r="F1125" s="3">
        <v>100</v>
      </c>
      <c r="G1125" s="4">
        <v>6.9444444452528842E-3</v>
      </c>
      <c r="H1125" s="13" t="str" cm="1">
        <f t="array" ref="H1125">IF(AND(E1125&lt;&gt;"",OR(D1125="완충",D1125="충전중"),D1124="운행"),A1125-IFERROR(INDEX(A$2:A1124,MAX((E$2:E1124=E1125)*((D$2:D1124="완충")+(D$2:D1124="충전중"))*(ROW(E$2:E1124)))-1),INDEX(A$2:A1124,MATCH(E1125,E$2:E1124,0))),"")</f>
        <v/>
      </c>
    </row>
    <row r="1126" spans="1:8" x14ac:dyDescent="0.3">
      <c r="A1126" s="11">
        <v>45861.144386574073</v>
      </c>
      <c r="B1126" s="3">
        <f t="shared" si="46"/>
        <v>7</v>
      </c>
      <c r="C1126" s="12">
        <f t="shared" si="47"/>
        <v>45861</v>
      </c>
      <c r="D1126" s="3" t="s">
        <v>9</v>
      </c>
      <c r="E1126" s="3" t="s">
        <v>14</v>
      </c>
      <c r="F1126" s="3">
        <v>100</v>
      </c>
      <c r="G1126" s="4">
        <v>6.9444444452528842E-3</v>
      </c>
      <c r="H1126" s="13" t="str" cm="1">
        <f t="array" ref="H1126">IF(AND(E1126&lt;&gt;"",OR(D1126="완충",D1126="충전중"),D1125="운행"),A1126-IFERROR(INDEX(A$2:A1125,MAX((E$2:E1125=E1126)*((D$2:D1125="완충")+(D$2:D1125="충전중"))*(ROW(E$2:E1125)))-1),INDEX(A$2:A1125,MATCH(E1126,E$2:E1125,0))),"")</f>
        <v/>
      </c>
    </row>
    <row r="1127" spans="1:8" x14ac:dyDescent="0.3">
      <c r="A1127" s="11">
        <v>45861.151331018518</v>
      </c>
      <c r="B1127" s="3">
        <f t="shared" si="46"/>
        <v>7</v>
      </c>
      <c r="C1127" s="12">
        <f t="shared" si="47"/>
        <v>45861</v>
      </c>
      <c r="D1127" s="3" t="s">
        <v>9</v>
      </c>
      <c r="E1127" s="3" t="s">
        <v>14</v>
      </c>
      <c r="F1127" s="3">
        <v>100</v>
      </c>
      <c r="G1127" s="4">
        <v>6.9444444452528842E-3</v>
      </c>
      <c r="H1127" s="13" t="str" cm="1">
        <f t="array" ref="H1127">IF(AND(E1127&lt;&gt;"",OR(D1127="완충",D1127="충전중"),D1126="운행"),A1127-IFERROR(INDEX(A$2:A1126,MAX((E$2:E1126=E1127)*((D$2:D1126="완충")+(D$2:D1126="충전중"))*(ROW(E$2:E1126)))-1),INDEX(A$2:A1126,MATCH(E1127,E$2:E1126,0))),"")</f>
        <v/>
      </c>
    </row>
    <row r="1128" spans="1:8" x14ac:dyDescent="0.3">
      <c r="A1128" s="11">
        <v>45861.158275462964</v>
      </c>
      <c r="B1128" s="3">
        <f t="shared" si="46"/>
        <v>7</v>
      </c>
      <c r="C1128" s="12">
        <f t="shared" si="47"/>
        <v>45861</v>
      </c>
      <c r="D1128" s="3" t="s">
        <v>9</v>
      </c>
      <c r="E1128" s="3" t="s">
        <v>14</v>
      </c>
      <c r="F1128" s="3">
        <v>100</v>
      </c>
      <c r="G1128" s="4">
        <v>6.9444444452528842E-3</v>
      </c>
      <c r="H1128" s="13" t="str" cm="1">
        <f t="array" ref="H1128">IF(AND(E1128&lt;&gt;"",OR(D1128="완충",D1128="충전중"),D1127="운행"),A1128-IFERROR(INDEX(A$2:A1127,MAX((E$2:E1127=E1128)*((D$2:D1127="완충")+(D$2:D1127="충전중"))*(ROW(E$2:E1127)))-1),INDEX(A$2:A1127,MATCH(E1128,E$2:E1127,0))),"")</f>
        <v/>
      </c>
    </row>
    <row r="1129" spans="1:8" x14ac:dyDescent="0.3">
      <c r="A1129" s="11">
        <v>45861.165219907409</v>
      </c>
      <c r="B1129" s="3">
        <f t="shared" si="46"/>
        <v>7</v>
      </c>
      <c r="C1129" s="12">
        <f t="shared" si="47"/>
        <v>45861</v>
      </c>
      <c r="D1129" s="3" t="s">
        <v>9</v>
      </c>
      <c r="E1129" s="3" t="s">
        <v>14</v>
      </c>
      <c r="F1129" s="3">
        <v>100</v>
      </c>
      <c r="G1129" s="4">
        <v>6.9444444452528842E-3</v>
      </c>
      <c r="H1129" s="13" t="str" cm="1">
        <f t="array" ref="H1129">IF(AND(E1129&lt;&gt;"",OR(D1129="완충",D1129="충전중"),D1128="운행"),A1129-IFERROR(INDEX(A$2:A1128,MAX((E$2:E1128=E1129)*((D$2:D1128="완충")+(D$2:D1128="충전중"))*(ROW(E$2:E1128)))-1),INDEX(A$2:A1128,MATCH(E1129,E$2:E1128,0))),"")</f>
        <v/>
      </c>
    </row>
    <row r="1130" spans="1:8" x14ac:dyDescent="0.3">
      <c r="A1130" s="11">
        <v>45861.172164351854</v>
      </c>
      <c r="B1130" s="3">
        <f t="shared" si="46"/>
        <v>7</v>
      </c>
      <c r="C1130" s="12">
        <f t="shared" si="47"/>
        <v>45861</v>
      </c>
      <c r="D1130" s="3" t="s">
        <v>9</v>
      </c>
      <c r="E1130" s="3" t="s">
        <v>14</v>
      </c>
      <c r="F1130" s="3">
        <v>100</v>
      </c>
      <c r="G1130" s="4">
        <v>6.9444444452528842E-3</v>
      </c>
      <c r="H1130" s="13" t="str" cm="1">
        <f t="array" ref="H1130">IF(AND(E1130&lt;&gt;"",OR(D1130="완충",D1130="충전중"),D1129="운행"),A1130-IFERROR(INDEX(A$2:A1129,MAX((E$2:E1129=E1130)*((D$2:D1129="완충")+(D$2:D1129="충전중"))*(ROW(E$2:E1129)))-1),INDEX(A$2:A1129,MATCH(E1130,E$2:E1129,0))),"")</f>
        <v/>
      </c>
    </row>
    <row r="1131" spans="1:8" x14ac:dyDescent="0.3">
      <c r="A1131" s="11">
        <v>45861.179108796299</v>
      </c>
      <c r="B1131" s="3">
        <f t="shared" si="46"/>
        <v>7</v>
      </c>
      <c r="C1131" s="12">
        <f t="shared" si="47"/>
        <v>45861</v>
      </c>
      <c r="D1131" s="3" t="s">
        <v>9</v>
      </c>
      <c r="E1131" s="3" t="s">
        <v>14</v>
      </c>
      <c r="F1131" s="3">
        <v>100</v>
      </c>
      <c r="G1131" s="4">
        <v>6.9444444379769266E-3</v>
      </c>
      <c r="H1131" s="13" t="str" cm="1">
        <f t="array" ref="H1131">IF(AND(E1131&lt;&gt;"",OR(D1131="완충",D1131="충전중"),D1130="운행"),A1131-IFERROR(INDEX(A$2:A1130,MAX((E$2:E1130=E1131)*((D$2:D1130="완충")+(D$2:D1130="충전중"))*(ROW(E$2:E1130)))-1),INDEX(A$2:A1130,MATCH(E1131,E$2:E1130,0))),"")</f>
        <v/>
      </c>
    </row>
    <row r="1132" spans="1:8" x14ac:dyDescent="0.3">
      <c r="A1132" s="11">
        <v>45861.186053240737</v>
      </c>
      <c r="B1132" s="3">
        <f t="shared" si="46"/>
        <v>7</v>
      </c>
      <c r="C1132" s="12">
        <f t="shared" si="47"/>
        <v>45861</v>
      </c>
      <c r="D1132" s="3" t="s">
        <v>9</v>
      </c>
      <c r="E1132" s="3" t="s">
        <v>14</v>
      </c>
      <c r="F1132" s="3">
        <v>100</v>
      </c>
      <c r="G1132" s="4">
        <v>6.9444444452528842E-3</v>
      </c>
      <c r="H1132" s="13" t="str" cm="1">
        <f t="array" ref="H1132">IF(AND(E1132&lt;&gt;"",OR(D1132="완충",D1132="충전중"),D1131="운행"),A1132-IFERROR(INDEX(A$2:A1131,MAX((E$2:E1131=E1132)*((D$2:D1131="완충")+(D$2:D1131="충전중"))*(ROW(E$2:E1131)))-1),INDEX(A$2:A1131,MATCH(E1132,E$2:E1131,0))),"")</f>
        <v/>
      </c>
    </row>
    <row r="1133" spans="1:8" x14ac:dyDescent="0.3">
      <c r="A1133" s="11">
        <v>45861.192997685182</v>
      </c>
      <c r="B1133" s="3">
        <f t="shared" si="46"/>
        <v>7</v>
      </c>
      <c r="C1133" s="12">
        <f t="shared" si="47"/>
        <v>45861</v>
      </c>
      <c r="D1133" s="3" t="s">
        <v>9</v>
      </c>
      <c r="E1133" s="3" t="s">
        <v>14</v>
      </c>
      <c r="F1133" s="3">
        <v>100</v>
      </c>
      <c r="G1133" s="4">
        <v>6.9444444452528842E-3</v>
      </c>
      <c r="H1133" s="13" t="str" cm="1">
        <f t="array" ref="H1133">IF(AND(E1133&lt;&gt;"",OR(D1133="완충",D1133="충전중"),D1132="운행"),A1133-IFERROR(INDEX(A$2:A1132,MAX((E$2:E1132=E1133)*((D$2:D1132="완충")+(D$2:D1132="충전중"))*(ROW(E$2:E1132)))-1),INDEX(A$2:A1132,MATCH(E1133,E$2:E1132,0))),"")</f>
        <v/>
      </c>
    </row>
    <row r="1134" spans="1:8" x14ac:dyDescent="0.3">
      <c r="A1134" s="11">
        <v>45861.199942129628</v>
      </c>
      <c r="B1134" s="3">
        <f t="shared" si="46"/>
        <v>7</v>
      </c>
      <c r="C1134" s="12">
        <f t="shared" si="47"/>
        <v>45861</v>
      </c>
      <c r="D1134" s="3" t="s">
        <v>9</v>
      </c>
      <c r="E1134" s="3" t="s">
        <v>14</v>
      </c>
      <c r="F1134" s="3">
        <v>100</v>
      </c>
      <c r="G1134" s="4">
        <v>6.9444444452528842E-3</v>
      </c>
      <c r="H1134" s="13" t="str" cm="1">
        <f t="array" ref="H1134">IF(AND(E1134&lt;&gt;"",OR(D1134="완충",D1134="충전중"),D1133="운행"),A1134-IFERROR(INDEX(A$2:A1133,MAX((E$2:E1133=E1134)*((D$2:D1133="완충")+(D$2:D1133="충전중"))*(ROW(E$2:E1133)))-1),INDEX(A$2:A1133,MATCH(E1134,E$2:E1133,0))),"")</f>
        <v/>
      </c>
    </row>
    <row r="1135" spans="1:8" x14ac:dyDescent="0.3">
      <c r="A1135" s="11">
        <v>45861.206886574073</v>
      </c>
      <c r="B1135" s="3">
        <f t="shared" si="46"/>
        <v>7</v>
      </c>
      <c r="C1135" s="12">
        <f t="shared" si="47"/>
        <v>45861</v>
      </c>
      <c r="D1135" s="3" t="s">
        <v>9</v>
      </c>
      <c r="E1135" s="3" t="s">
        <v>14</v>
      </c>
      <c r="F1135" s="3">
        <v>100</v>
      </c>
      <c r="G1135" s="4">
        <v>6.9444444452528842E-3</v>
      </c>
      <c r="H1135" s="13" t="str" cm="1">
        <f t="array" ref="H1135">IF(AND(E1135&lt;&gt;"",OR(D1135="완충",D1135="충전중"),D1134="운행"),A1135-IFERROR(INDEX(A$2:A1134,MAX((E$2:E1134=E1135)*((D$2:D1134="완충")+(D$2:D1134="충전중"))*(ROW(E$2:E1134)))-1),INDEX(A$2:A1134,MATCH(E1135,E$2:E1134,0))),"")</f>
        <v/>
      </c>
    </row>
    <row r="1136" spans="1:8" x14ac:dyDescent="0.3">
      <c r="A1136" s="11">
        <v>45861.213831018518</v>
      </c>
      <c r="B1136" s="3">
        <f t="shared" si="46"/>
        <v>7</v>
      </c>
      <c r="C1136" s="12">
        <f t="shared" si="47"/>
        <v>45861</v>
      </c>
      <c r="D1136" s="3" t="s">
        <v>9</v>
      </c>
      <c r="E1136" s="3" t="s">
        <v>14</v>
      </c>
      <c r="F1136" s="3">
        <v>100</v>
      </c>
      <c r="G1136" s="4">
        <v>6.9444444452528842E-3</v>
      </c>
      <c r="H1136" s="13" t="str" cm="1">
        <f t="array" ref="H1136">IF(AND(E1136&lt;&gt;"",OR(D1136="완충",D1136="충전중"),D1135="운행"),A1136-IFERROR(INDEX(A$2:A1135,MAX((E$2:E1135=E1136)*((D$2:D1135="완충")+(D$2:D1135="충전중"))*(ROW(E$2:E1135)))-1),INDEX(A$2:A1135,MATCH(E1136,E$2:E1135,0))),"")</f>
        <v/>
      </c>
    </row>
    <row r="1137" spans="1:8" x14ac:dyDescent="0.3">
      <c r="A1137" s="11">
        <v>45861.220775462964</v>
      </c>
      <c r="B1137" s="3">
        <f t="shared" si="46"/>
        <v>7</v>
      </c>
      <c r="C1137" s="12">
        <f t="shared" si="47"/>
        <v>45861</v>
      </c>
      <c r="D1137" s="3" t="s">
        <v>9</v>
      </c>
      <c r="E1137" s="3" t="s">
        <v>14</v>
      </c>
      <c r="F1137" s="3">
        <v>100</v>
      </c>
      <c r="G1137" s="4">
        <v>6.9444444452528842E-3</v>
      </c>
      <c r="H1137" s="13" t="str" cm="1">
        <f t="array" ref="H1137">IF(AND(E1137&lt;&gt;"",OR(D1137="완충",D1137="충전중"),D1136="운행"),A1137-IFERROR(INDEX(A$2:A1136,MAX((E$2:E1136=E1137)*((D$2:D1136="완충")+(D$2:D1136="충전중"))*(ROW(E$2:E1136)))-1),INDEX(A$2:A1136,MATCH(E1137,E$2:E1136,0))),"")</f>
        <v/>
      </c>
    </row>
    <row r="1138" spans="1:8" x14ac:dyDescent="0.3">
      <c r="A1138" s="11">
        <v>45861.227719907409</v>
      </c>
      <c r="B1138" s="3">
        <f t="shared" si="46"/>
        <v>7</v>
      </c>
      <c r="C1138" s="12">
        <f t="shared" si="47"/>
        <v>45861</v>
      </c>
      <c r="D1138" s="3" t="s">
        <v>9</v>
      </c>
      <c r="E1138" s="3" t="s">
        <v>14</v>
      </c>
      <c r="F1138" s="3">
        <v>100</v>
      </c>
      <c r="G1138" s="4">
        <v>4.8726851819083095E-3</v>
      </c>
      <c r="H1138" s="13" t="str" cm="1">
        <f t="array" ref="H1138">IF(AND(E1138&lt;&gt;"",OR(D1138="완충",D1138="충전중"),D1137="운행"),A1138-IFERROR(INDEX(A$2:A1137,MAX((E$2:E1137=E1138)*((D$2:D1137="완충")+(D$2:D1137="충전중"))*(ROW(E$2:E1137)))-1),INDEX(A$2:A1137,MATCH(E1138,E$2:E1137,0))),"")</f>
        <v/>
      </c>
    </row>
    <row r="1139" spans="1:8" x14ac:dyDescent="0.3">
      <c r="A1139" s="11">
        <v>45861.905740740738</v>
      </c>
      <c r="B1139" s="3">
        <f t="shared" si="46"/>
        <v>7</v>
      </c>
      <c r="C1139" s="12">
        <f t="shared" si="47"/>
        <v>45861</v>
      </c>
      <c r="D1139" s="3" t="s">
        <v>9</v>
      </c>
      <c r="E1139" s="3" t="s">
        <v>14</v>
      </c>
      <c r="F1139" s="3">
        <v>100</v>
      </c>
      <c r="G1139" s="4">
        <v>6.9444444452528842E-3</v>
      </c>
      <c r="H1139" s="13" t="str" cm="1">
        <f t="array" ref="H1139">IF(AND(E1139&lt;&gt;"",OR(D1139="완충",D1139="충전중"),D1138="운행"),A1139-IFERROR(INDEX(A$2:A1138,MAX((E$2:E1138=E1139)*((D$2:D1138="완충")+(D$2:D1138="충전중"))*(ROW(E$2:E1138)))-1),INDEX(A$2:A1138,MATCH(E1139,E$2:E1138,0))),"")</f>
        <v/>
      </c>
    </row>
    <row r="1140" spans="1:8" x14ac:dyDescent="0.3">
      <c r="A1140" s="11">
        <v>45861.912685185183</v>
      </c>
      <c r="B1140" s="3">
        <f t="shared" si="46"/>
        <v>7</v>
      </c>
      <c r="C1140" s="12">
        <f t="shared" si="47"/>
        <v>45861</v>
      </c>
      <c r="D1140" s="3" t="s">
        <v>9</v>
      </c>
      <c r="E1140" s="3" t="s">
        <v>14</v>
      </c>
      <c r="F1140" s="3">
        <v>100</v>
      </c>
      <c r="G1140" s="4">
        <v>6.9560185220325366E-3</v>
      </c>
      <c r="H1140" s="13" t="str" cm="1">
        <f t="array" ref="H1140">IF(AND(E1140&lt;&gt;"",OR(D1140="완충",D1140="충전중"),D1139="운행"),A1140-IFERROR(INDEX(A$2:A1139,MAX((E$2:E1139=E1140)*((D$2:D1139="완충")+(D$2:D1139="충전중"))*(ROW(E$2:E1139)))-1),INDEX(A$2:A1139,MATCH(E1140,E$2:E1139,0))),"")</f>
        <v/>
      </c>
    </row>
    <row r="1141" spans="1:8" x14ac:dyDescent="0.3">
      <c r="A1141" s="11">
        <v>45861.919641203705</v>
      </c>
      <c r="B1141" s="3">
        <f t="shared" si="46"/>
        <v>7</v>
      </c>
      <c r="C1141" s="12">
        <f t="shared" si="47"/>
        <v>45861</v>
      </c>
      <c r="D1141" s="3" t="s">
        <v>9</v>
      </c>
      <c r="E1141" s="3" t="s">
        <v>14</v>
      </c>
      <c r="F1141" s="3">
        <v>100</v>
      </c>
      <c r="G1141" s="4">
        <v>6.9328703684732318E-3</v>
      </c>
      <c r="H1141" s="13" t="str" cm="1">
        <f t="array" ref="H1141">IF(AND(E1141&lt;&gt;"",OR(D1141="완충",D1141="충전중"),D1140="운행"),A1141-IFERROR(INDEX(A$2:A1140,MAX((E$2:E1140=E1141)*((D$2:D1140="완충")+(D$2:D1140="충전중"))*(ROW(E$2:E1140)))-1),INDEX(A$2:A1140,MATCH(E1141,E$2:E1140,0))),"")</f>
        <v/>
      </c>
    </row>
    <row r="1142" spans="1:8" x14ac:dyDescent="0.3">
      <c r="A1142" s="11">
        <v>45861.926574074074</v>
      </c>
      <c r="B1142" s="3">
        <f t="shared" si="46"/>
        <v>7</v>
      </c>
      <c r="C1142" s="12">
        <f t="shared" si="47"/>
        <v>45861</v>
      </c>
      <c r="D1142" s="3" t="s">
        <v>9</v>
      </c>
      <c r="E1142" s="3" t="s">
        <v>14</v>
      </c>
      <c r="F1142" s="3">
        <v>100</v>
      </c>
      <c r="G1142" s="4">
        <v>6.9444444452528842E-3</v>
      </c>
      <c r="H1142" s="13" t="str" cm="1">
        <f t="array" ref="H1142">IF(AND(E1142&lt;&gt;"",OR(D1142="완충",D1142="충전중"),D1141="운행"),A1142-IFERROR(INDEX(A$2:A1141,MAX((E$2:E1141=E1142)*((D$2:D1141="완충")+(D$2:D1141="충전중"))*(ROW(E$2:E1141)))-1),INDEX(A$2:A1141,MATCH(E1142,E$2:E1141,0))),"")</f>
        <v/>
      </c>
    </row>
    <row r="1143" spans="1:8" x14ac:dyDescent="0.3">
      <c r="A1143" s="11">
        <v>45861.933518518519</v>
      </c>
      <c r="B1143" s="3">
        <f t="shared" si="46"/>
        <v>7</v>
      </c>
      <c r="C1143" s="12">
        <f t="shared" si="47"/>
        <v>45861</v>
      </c>
      <c r="D1143" s="3" t="s">
        <v>9</v>
      </c>
      <c r="E1143" s="3" t="s">
        <v>14</v>
      </c>
      <c r="F1143" s="3">
        <v>100</v>
      </c>
      <c r="G1143" s="4">
        <v>6.9444444452528842E-3</v>
      </c>
      <c r="H1143" s="13" t="str" cm="1">
        <f t="array" ref="H1143">IF(AND(E1143&lt;&gt;"",OR(D1143="완충",D1143="충전중"),D1142="운행"),A1143-IFERROR(INDEX(A$2:A1142,MAX((E$2:E1142=E1143)*((D$2:D1142="완충")+(D$2:D1142="충전중"))*(ROW(E$2:E1142)))-1),INDEX(A$2:A1142,MATCH(E1143,E$2:E1142,0))),"")</f>
        <v/>
      </c>
    </row>
    <row r="1144" spans="1:8" x14ac:dyDescent="0.3">
      <c r="A1144" s="11">
        <v>45861.940462962964</v>
      </c>
      <c r="B1144" s="3">
        <f t="shared" si="46"/>
        <v>7</v>
      </c>
      <c r="C1144" s="12">
        <f t="shared" si="47"/>
        <v>45861</v>
      </c>
      <c r="D1144" s="3" t="s">
        <v>9</v>
      </c>
      <c r="E1144" s="3" t="s">
        <v>14</v>
      </c>
      <c r="F1144" s="3">
        <v>100</v>
      </c>
      <c r="G1144" s="4">
        <v>6.9444444452528842E-3</v>
      </c>
      <c r="H1144" s="13" t="str" cm="1">
        <f t="array" ref="H1144">IF(AND(E1144&lt;&gt;"",OR(D1144="완충",D1144="충전중"),D1143="운행"),A1144-IFERROR(INDEX(A$2:A1143,MAX((E$2:E1143=E1144)*((D$2:D1143="완충")+(D$2:D1143="충전중"))*(ROW(E$2:E1143)))-1),INDEX(A$2:A1143,MATCH(E1144,E$2:E1143,0))),"")</f>
        <v/>
      </c>
    </row>
    <row r="1145" spans="1:8" x14ac:dyDescent="0.3">
      <c r="A1145" s="11">
        <v>45861.94740740741</v>
      </c>
      <c r="B1145" s="3">
        <f t="shared" si="46"/>
        <v>7</v>
      </c>
      <c r="C1145" s="12">
        <f t="shared" si="47"/>
        <v>45861</v>
      </c>
      <c r="D1145" s="3" t="s">
        <v>9</v>
      </c>
      <c r="E1145" s="3" t="s">
        <v>14</v>
      </c>
      <c r="F1145" s="3">
        <v>100</v>
      </c>
      <c r="G1145" s="4">
        <v>6.9444444452528842E-3</v>
      </c>
      <c r="H1145" s="13" t="str" cm="1">
        <f t="array" ref="H1145">IF(AND(E1145&lt;&gt;"",OR(D1145="완충",D1145="충전중"),D1144="운행"),A1145-IFERROR(INDEX(A$2:A1144,MAX((E$2:E1144=E1145)*((D$2:D1144="완충")+(D$2:D1144="충전중"))*(ROW(E$2:E1144)))-1),INDEX(A$2:A1144,MATCH(E1145,E$2:E1144,0))),"")</f>
        <v/>
      </c>
    </row>
    <row r="1146" spans="1:8" x14ac:dyDescent="0.3">
      <c r="A1146" s="11">
        <v>45861.954351851855</v>
      </c>
      <c r="B1146" s="3">
        <f t="shared" si="46"/>
        <v>7</v>
      </c>
      <c r="C1146" s="12">
        <f t="shared" si="47"/>
        <v>45861</v>
      </c>
      <c r="D1146" s="3" t="s">
        <v>9</v>
      </c>
      <c r="E1146" s="3" t="s">
        <v>14</v>
      </c>
      <c r="F1146" s="3">
        <v>100</v>
      </c>
      <c r="G1146" s="4">
        <v>6.956018514756579E-3</v>
      </c>
      <c r="H1146" s="13" t="str" cm="1">
        <f t="array" ref="H1146">IF(AND(E1146&lt;&gt;"",OR(D1146="완충",D1146="충전중"),D1145="운행"),A1146-IFERROR(INDEX(A$2:A1145,MAX((E$2:E1145=E1146)*((D$2:D1145="완충")+(D$2:D1145="충전중"))*(ROW(E$2:E1145)))-1),INDEX(A$2:A1145,MATCH(E1146,E$2:E1145,0))),"")</f>
        <v/>
      </c>
    </row>
    <row r="1147" spans="1:8" x14ac:dyDescent="0.3">
      <c r="A1147" s="11">
        <v>45861.96130787037</v>
      </c>
      <c r="B1147" s="3">
        <f t="shared" si="46"/>
        <v>7</v>
      </c>
      <c r="C1147" s="12">
        <f t="shared" si="47"/>
        <v>45861</v>
      </c>
      <c r="D1147" s="3" t="s">
        <v>9</v>
      </c>
      <c r="E1147" s="3" t="s">
        <v>14</v>
      </c>
      <c r="F1147" s="3">
        <v>100</v>
      </c>
      <c r="G1147" s="4">
        <v>6.9444444452528842E-3</v>
      </c>
      <c r="H1147" s="13" t="str" cm="1">
        <f t="array" ref="H1147">IF(AND(E1147&lt;&gt;"",OR(D1147="완충",D1147="충전중"),D1146="운행"),A1147-IFERROR(INDEX(A$2:A1146,MAX((E$2:E1146=E1147)*((D$2:D1146="완충")+(D$2:D1146="충전중"))*(ROW(E$2:E1146)))-1),INDEX(A$2:A1146,MATCH(E1147,E$2:E1146,0))),"")</f>
        <v/>
      </c>
    </row>
    <row r="1148" spans="1:8" x14ac:dyDescent="0.3">
      <c r="A1148" s="11">
        <v>45861.968252314815</v>
      </c>
      <c r="B1148" s="3">
        <f t="shared" si="46"/>
        <v>7</v>
      </c>
      <c r="C1148" s="12">
        <f t="shared" si="47"/>
        <v>45861</v>
      </c>
      <c r="D1148" s="3" t="s">
        <v>9</v>
      </c>
      <c r="E1148" s="3" t="s">
        <v>14</v>
      </c>
      <c r="F1148" s="3">
        <v>100</v>
      </c>
      <c r="G1148" s="4">
        <v>6.9444444452528842E-3</v>
      </c>
      <c r="H1148" s="13" t="str" cm="1">
        <f t="array" ref="H1148">IF(AND(E1148&lt;&gt;"",OR(D1148="완충",D1148="충전중"),D1147="운행"),A1148-IFERROR(INDEX(A$2:A1147,MAX((E$2:E1147=E1148)*((D$2:D1147="완충")+(D$2:D1147="충전중"))*(ROW(E$2:E1147)))-1),INDEX(A$2:A1147,MATCH(E1148,E$2:E1147,0))),"")</f>
        <v/>
      </c>
    </row>
    <row r="1149" spans="1:8" x14ac:dyDescent="0.3">
      <c r="A1149" s="11">
        <v>45861.97519675926</v>
      </c>
      <c r="B1149" s="3">
        <f t="shared" si="46"/>
        <v>7</v>
      </c>
      <c r="C1149" s="12">
        <f t="shared" si="47"/>
        <v>45861</v>
      </c>
      <c r="D1149" s="3" t="s">
        <v>9</v>
      </c>
      <c r="E1149" s="3" t="s">
        <v>14</v>
      </c>
      <c r="F1149" s="3">
        <v>100</v>
      </c>
      <c r="G1149" s="4">
        <v>6.9444444452528842E-3</v>
      </c>
      <c r="H1149" s="13" t="str" cm="1">
        <f t="array" ref="H1149">IF(AND(E1149&lt;&gt;"",OR(D1149="완충",D1149="충전중"),D1148="운행"),A1149-IFERROR(INDEX(A$2:A1148,MAX((E$2:E1148=E1149)*((D$2:D1148="완충")+(D$2:D1148="충전중"))*(ROW(E$2:E1148)))-1),INDEX(A$2:A1148,MATCH(E1149,E$2:E1148,0))),"")</f>
        <v/>
      </c>
    </row>
    <row r="1150" spans="1:8" x14ac:dyDescent="0.3">
      <c r="A1150" s="11">
        <v>45861.982141203705</v>
      </c>
      <c r="B1150" s="3">
        <f t="shared" si="46"/>
        <v>7</v>
      </c>
      <c r="C1150" s="12">
        <f t="shared" si="47"/>
        <v>45861</v>
      </c>
      <c r="D1150" s="3" t="s">
        <v>9</v>
      </c>
      <c r="E1150" s="3" t="s">
        <v>14</v>
      </c>
      <c r="F1150" s="3">
        <v>100</v>
      </c>
      <c r="G1150" s="4">
        <v>6.9444444452528842E-3</v>
      </c>
      <c r="H1150" s="13" t="str" cm="1">
        <f t="array" ref="H1150">IF(AND(E1150&lt;&gt;"",OR(D1150="완충",D1150="충전중"),D1149="운행"),A1150-IFERROR(INDEX(A$2:A1149,MAX((E$2:E1149=E1150)*((D$2:D1149="완충")+(D$2:D1149="충전중"))*(ROW(E$2:E1149)))-1),INDEX(A$2:A1149,MATCH(E1150,E$2:E1149,0))),"")</f>
        <v/>
      </c>
    </row>
    <row r="1151" spans="1:8" x14ac:dyDescent="0.3">
      <c r="A1151" s="11">
        <v>45861.989085648151</v>
      </c>
      <c r="B1151" s="3">
        <f t="shared" si="46"/>
        <v>7</v>
      </c>
      <c r="C1151" s="12">
        <f t="shared" si="47"/>
        <v>45861</v>
      </c>
      <c r="D1151" s="3" t="s">
        <v>9</v>
      </c>
      <c r="E1151" s="3" t="s">
        <v>14</v>
      </c>
      <c r="F1151" s="3">
        <v>100</v>
      </c>
      <c r="G1151" s="4">
        <v>6.9444444452528842E-3</v>
      </c>
      <c r="H1151" s="13" t="str" cm="1">
        <f t="array" ref="H1151">IF(AND(E1151&lt;&gt;"",OR(D1151="완충",D1151="충전중"),D1150="운행"),A1151-IFERROR(INDEX(A$2:A1150,MAX((E$2:E1150=E1151)*((D$2:D1150="완충")+(D$2:D1150="충전중"))*(ROW(E$2:E1150)))-1),INDEX(A$2:A1150,MATCH(E1151,E$2:E1150,0))),"")</f>
        <v/>
      </c>
    </row>
    <row r="1152" spans="1:8" x14ac:dyDescent="0.3">
      <c r="A1152" s="11">
        <v>45861.996030092596</v>
      </c>
      <c r="B1152" s="3">
        <f t="shared" si="46"/>
        <v>7</v>
      </c>
      <c r="C1152" s="12">
        <f t="shared" si="47"/>
        <v>45861</v>
      </c>
      <c r="D1152" s="3" t="s">
        <v>9</v>
      </c>
      <c r="E1152" s="3" t="s">
        <v>14</v>
      </c>
      <c r="F1152" s="3">
        <v>100</v>
      </c>
      <c r="G1152" s="4">
        <v>0</v>
      </c>
      <c r="H1152" s="13" t="str" cm="1">
        <f t="array" ref="H1152">IF(AND(E1152&lt;&gt;"",OR(D1152="완충",D1152="충전중"),D1151="운행"),A1152-IFERROR(INDEX(A$2:A1151,MAX((E$2:E1151=E1152)*((D$2:D1151="완충")+(D$2:D1151="충전중"))*(ROW(E$2:E1151)))-1),INDEX(A$2:A1151,MATCH(E1152,E$2:E1151,0))),"")</f>
        <v/>
      </c>
    </row>
    <row r="1153" spans="1:8" x14ac:dyDescent="0.3">
      <c r="A1153" s="11">
        <v>45862.002974537034</v>
      </c>
      <c r="B1153" s="3">
        <f t="shared" si="46"/>
        <v>7</v>
      </c>
      <c r="C1153" s="12">
        <f t="shared" si="47"/>
        <v>45862</v>
      </c>
      <c r="D1153" s="3" t="s">
        <v>9</v>
      </c>
      <c r="E1153" s="3" t="s">
        <v>14</v>
      </c>
      <c r="F1153" s="3">
        <v>100</v>
      </c>
      <c r="G1153" s="4">
        <v>6.9444444452528842E-3</v>
      </c>
      <c r="H1153" s="13" t="str" cm="1">
        <f t="array" ref="H1153">IF(AND(E1153&lt;&gt;"",OR(D1153="완충",D1153="충전중"),D1152="운행"),A1153-IFERROR(INDEX(A$2:A1152,MAX((E$2:E1152=E1153)*((D$2:D1152="완충")+(D$2:D1152="충전중"))*(ROW(E$2:E1152)))-1),INDEX(A$2:A1152,MATCH(E1153,E$2:E1152,0))),"")</f>
        <v/>
      </c>
    </row>
    <row r="1154" spans="1:8" x14ac:dyDescent="0.3">
      <c r="A1154" s="11">
        <v>45862.009918981479</v>
      </c>
      <c r="B1154" s="3">
        <f t="shared" si="46"/>
        <v>7</v>
      </c>
      <c r="C1154" s="12">
        <f t="shared" si="47"/>
        <v>45862</v>
      </c>
      <c r="D1154" s="3" t="s">
        <v>9</v>
      </c>
      <c r="E1154" s="3" t="s">
        <v>14</v>
      </c>
      <c r="F1154" s="3">
        <v>100</v>
      </c>
      <c r="G1154" s="4">
        <v>6.9560185220325366E-3</v>
      </c>
      <c r="H1154" s="13" t="str" cm="1">
        <f t="array" ref="H1154">IF(AND(E1154&lt;&gt;"",OR(D1154="완충",D1154="충전중"),D1153="운행"),A1154-IFERROR(INDEX(A$2:A1153,MAX((E$2:E1153=E1154)*((D$2:D1153="완충")+(D$2:D1153="충전중"))*(ROW(E$2:E1153)))-1),INDEX(A$2:A1153,MATCH(E1154,E$2:E1153,0))),"")</f>
        <v/>
      </c>
    </row>
    <row r="1155" spans="1:8" x14ac:dyDescent="0.3">
      <c r="A1155" s="11">
        <v>45862.016875000001</v>
      </c>
      <c r="B1155" s="3">
        <f t="shared" ref="B1155:B1218" si="48">MONTH(A1155)</f>
        <v>7</v>
      </c>
      <c r="C1155" s="12">
        <f t="shared" ref="C1155:C1218" si="49">DATE(YEAR(A1155),MONTH(A1155),DAY(A1155))</f>
        <v>45862</v>
      </c>
      <c r="D1155" s="3" t="s">
        <v>9</v>
      </c>
      <c r="E1155" s="3" t="s">
        <v>14</v>
      </c>
      <c r="F1155" s="3">
        <v>100</v>
      </c>
      <c r="G1155" s="4">
        <v>6.9328703684732318E-3</v>
      </c>
      <c r="H1155" s="13" t="str" cm="1">
        <f t="array" ref="H1155">IF(AND(E1155&lt;&gt;"",OR(D1155="완충",D1155="충전중"),D1154="운행"),A1155-IFERROR(INDEX(A$2:A1154,MAX((E$2:E1154=E1155)*((D$2:D1154="완충")+(D$2:D1154="충전중"))*(ROW(E$2:E1154)))-1),INDEX(A$2:A1154,MATCH(E1155,E$2:E1154,0))),"")</f>
        <v/>
      </c>
    </row>
    <row r="1156" spans="1:8" x14ac:dyDescent="0.3">
      <c r="A1156" s="11">
        <v>45862.02380787037</v>
      </c>
      <c r="B1156" s="3">
        <f t="shared" si="48"/>
        <v>7</v>
      </c>
      <c r="C1156" s="12">
        <f t="shared" si="49"/>
        <v>45862</v>
      </c>
      <c r="D1156" s="3" t="s">
        <v>9</v>
      </c>
      <c r="E1156" s="3" t="s">
        <v>14</v>
      </c>
      <c r="F1156" s="3">
        <v>100</v>
      </c>
      <c r="G1156" s="4">
        <v>6.9444444452528842E-3</v>
      </c>
      <c r="H1156" s="13" t="str" cm="1">
        <f t="array" ref="H1156">IF(AND(E1156&lt;&gt;"",OR(D1156="완충",D1156="충전중"),D1155="운행"),A1156-IFERROR(INDEX(A$2:A1155,MAX((E$2:E1155=E1156)*((D$2:D1155="완충")+(D$2:D1155="충전중"))*(ROW(E$2:E1155)))-1),INDEX(A$2:A1155,MATCH(E1156,E$2:E1155,0))),"")</f>
        <v/>
      </c>
    </row>
    <row r="1157" spans="1:8" x14ac:dyDescent="0.3">
      <c r="A1157" s="11">
        <v>45862.030752314815</v>
      </c>
      <c r="B1157" s="3">
        <f t="shared" si="48"/>
        <v>7</v>
      </c>
      <c r="C1157" s="12">
        <f t="shared" si="49"/>
        <v>45862</v>
      </c>
      <c r="D1157" s="3" t="s">
        <v>9</v>
      </c>
      <c r="E1157" s="3" t="s">
        <v>14</v>
      </c>
      <c r="F1157" s="3">
        <v>100</v>
      </c>
      <c r="G1157" s="4">
        <v>6.9444444452528842E-3</v>
      </c>
      <c r="H1157" s="13" t="str" cm="1">
        <f t="array" ref="H1157">IF(AND(E1157&lt;&gt;"",OR(D1157="완충",D1157="충전중"),D1156="운행"),A1157-IFERROR(INDEX(A$2:A1156,MAX((E$2:E1156=E1157)*((D$2:D1156="완충")+(D$2:D1156="충전중"))*(ROW(E$2:E1156)))-1),INDEX(A$2:A1156,MATCH(E1157,E$2:E1156,0))),"")</f>
        <v/>
      </c>
    </row>
    <row r="1158" spans="1:8" x14ac:dyDescent="0.3">
      <c r="A1158" s="11">
        <v>45862.03769675926</v>
      </c>
      <c r="B1158" s="3">
        <f t="shared" si="48"/>
        <v>7</v>
      </c>
      <c r="C1158" s="12">
        <f t="shared" si="49"/>
        <v>45862</v>
      </c>
      <c r="D1158" s="3" t="s">
        <v>9</v>
      </c>
      <c r="E1158" s="3" t="s">
        <v>14</v>
      </c>
      <c r="F1158" s="3">
        <v>100</v>
      </c>
      <c r="G1158" s="4">
        <v>6.9444444452528842E-3</v>
      </c>
      <c r="H1158" s="13" t="str" cm="1">
        <f t="array" ref="H1158">IF(AND(E1158&lt;&gt;"",OR(D1158="완충",D1158="충전중"),D1157="운행"),A1158-IFERROR(INDEX(A$2:A1157,MAX((E$2:E1157=E1158)*((D$2:D1157="완충")+(D$2:D1157="충전중"))*(ROW(E$2:E1157)))-1),INDEX(A$2:A1157,MATCH(E1158,E$2:E1157,0))),"")</f>
        <v/>
      </c>
    </row>
    <row r="1159" spans="1:8" x14ac:dyDescent="0.3">
      <c r="A1159" s="11">
        <v>45862.044641203705</v>
      </c>
      <c r="B1159" s="3">
        <f t="shared" si="48"/>
        <v>7</v>
      </c>
      <c r="C1159" s="12">
        <f t="shared" si="49"/>
        <v>45862</v>
      </c>
      <c r="D1159" s="3" t="s">
        <v>9</v>
      </c>
      <c r="E1159" s="3" t="s">
        <v>14</v>
      </c>
      <c r="F1159" s="3">
        <v>100</v>
      </c>
      <c r="G1159" s="4">
        <v>6.9444444452528842E-3</v>
      </c>
      <c r="H1159" s="13" t="str" cm="1">
        <f t="array" ref="H1159">IF(AND(E1159&lt;&gt;"",OR(D1159="완충",D1159="충전중"),D1158="운행"),A1159-IFERROR(INDEX(A$2:A1158,MAX((E$2:E1158=E1159)*((D$2:D1158="완충")+(D$2:D1158="충전중"))*(ROW(E$2:E1158)))-1),INDEX(A$2:A1158,MATCH(E1159,E$2:E1158,0))),"")</f>
        <v/>
      </c>
    </row>
    <row r="1160" spans="1:8" x14ac:dyDescent="0.3">
      <c r="A1160" s="11">
        <v>45862.051585648151</v>
      </c>
      <c r="B1160" s="3">
        <f t="shared" si="48"/>
        <v>7</v>
      </c>
      <c r="C1160" s="12">
        <f t="shared" si="49"/>
        <v>45862</v>
      </c>
      <c r="D1160" s="3" t="s">
        <v>9</v>
      </c>
      <c r="E1160" s="3" t="s">
        <v>14</v>
      </c>
      <c r="F1160" s="3">
        <v>100</v>
      </c>
      <c r="G1160" s="4">
        <v>6.9444444452528842E-3</v>
      </c>
      <c r="H1160" s="13" t="str" cm="1">
        <f t="array" ref="H1160">IF(AND(E1160&lt;&gt;"",OR(D1160="완충",D1160="충전중"),D1159="운행"),A1160-IFERROR(INDEX(A$2:A1159,MAX((E$2:E1159=E1160)*((D$2:D1159="완충")+(D$2:D1159="충전중"))*(ROW(E$2:E1159)))-1),INDEX(A$2:A1159,MATCH(E1160,E$2:E1159,0))),"")</f>
        <v/>
      </c>
    </row>
    <row r="1161" spans="1:8" x14ac:dyDescent="0.3">
      <c r="A1161" s="11">
        <v>45862.058530092596</v>
      </c>
      <c r="B1161" s="3">
        <f t="shared" si="48"/>
        <v>7</v>
      </c>
      <c r="C1161" s="12">
        <f t="shared" si="49"/>
        <v>45862</v>
      </c>
      <c r="D1161" s="3" t="s">
        <v>9</v>
      </c>
      <c r="E1161" s="3" t="s">
        <v>14</v>
      </c>
      <c r="F1161" s="3">
        <v>100</v>
      </c>
      <c r="G1161" s="4">
        <v>6.9444444379769266E-3</v>
      </c>
      <c r="H1161" s="13" t="str" cm="1">
        <f t="array" ref="H1161">IF(AND(E1161&lt;&gt;"",OR(D1161="완충",D1161="충전중"),D1160="운행"),A1161-IFERROR(INDEX(A$2:A1160,MAX((E$2:E1160=E1161)*((D$2:D1160="완충")+(D$2:D1160="충전중"))*(ROW(E$2:E1160)))-1),INDEX(A$2:A1160,MATCH(E1161,E$2:E1160,0))),"")</f>
        <v/>
      </c>
    </row>
    <row r="1162" spans="1:8" x14ac:dyDescent="0.3">
      <c r="A1162" s="11">
        <v>45862.065474537034</v>
      </c>
      <c r="B1162" s="3">
        <f t="shared" si="48"/>
        <v>7</v>
      </c>
      <c r="C1162" s="12">
        <f t="shared" si="49"/>
        <v>45862</v>
      </c>
      <c r="D1162" s="3" t="s">
        <v>9</v>
      </c>
      <c r="E1162" s="3" t="s">
        <v>14</v>
      </c>
      <c r="F1162" s="3">
        <v>100</v>
      </c>
      <c r="G1162" s="4">
        <v>6.9444444452528842E-3</v>
      </c>
      <c r="H1162" s="13" t="str" cm="1">
        <f t="array" ref="H1162">IF(AND(E1162&lt;&gt;"",OR(D1162="완충",D1162="충전중"),D1161="운행"),A1162-IFERROR(INDEX(A$2:A1161,MAX((E$2:E1161=E1162)*((D$2:D1161="완충")+(D$2:D1161="충전중"))*(ROW(E$2:E1161)))-1),INDEX(A$2:A1161,MATCH(E1162,E$2:E1161,0))),"")</f>
        <v/>
      </c>
    </row>
    <row r="1163" spans="1:8" x14ac:dyDescent="0.3">
      <c r="A1163" s="11">
        <v>45862.072418981479</v>
      </c>
      <c r="B1163" s="3">
        <f t="shared" si="48"/>
        <v>7</v>
      </c>
      <c r="C1163" s="12">
        <f t="shared" si="49"/>
        <v>45862</v>
      </c>
      <c r="D1163" s="3" t="s">
        <v>9</v>
      </c>
      <c r="E1163" s="3" t="s">
        <v>14</v>
      </c>
      <c r="F1163" s="3">
        <v>100</v>
      </c>
      <c r="G1163" s="4">
        <v>6.9444444452528842E-3</v>
      </c>
      <c r="H1163" s="13" t="str" cm="1">
        <f t="array" ref="H1163">IF(AND(E1163&lt;&gt;"",OR(D1163="완충",D1163="충전중"),D1162="운행"),A1163-IFERROR(INDEX(A$2:A1162,MAX((E$2:E1162=E1163)*((D$2:D1162="완충")+(D$2:D1162="충전중"))*(ROW(E$2:E1162)))-1),INDEX(A$2:A1162,MATCH(E1163,E$2:E1162,0))),"")</f>
        <v/>
      </c>
    </row>
    <row r="1164" spans="1:8" x14ac:dyDescent="0.3">
      <c r="A1164" s="11">
        <v>45862.079363425924</v>
      </c>
      <c r="B1164" s="3">
        <f t="shared" si="48"/>
        <v>7</v>
      </c>
      <c r="C1164" s="12">
        <f t="shared" si="49"/>
        <v>45862</v>
      </c>
      <c r="D1164" s="3" t="s">
        <v>9</v>
      </c>
      <c r="E1164" s="3" t="s">
        <v>14</v>
      </c>
      <c r="F1164" s="3">
        <v>100</v>
      </c>
      <c r="G1164" s="4">
        <v>6.9444444452528842E-3</v>
      </c>
      <c r="H1164" s="13" t="str" cm="1">
        <f t="array" ref="H1164">IF(AND(E1164&lt;&gt;"",OR(D1164="완충",D1164="충전중"),D1163="운행"),A1164-IFERROR(INDEX(A$2:A1163,MAX((E$2:E1163=E1164)*((D$2:D1163="완충")+(D$2:D1163="충전중"))*(ROW(E$2:E1163)))-1),INDEX(A$2:A1163,MATCH(E1164,E$2:E1163,0))),"")</f>
        <v/>
      </c>
    </row>
    <row r="1165" spans="1:8" x14ac:dyDescent="0.3">
      <c r="A1165" s="11">
        <v>45862.08630787037</v>
      </c>
      <c r="B1165" s="3">
        <f t="shared" si="48"/>
        <v>7</v>
      </c>
      <c r="C1165" s="12">
        <f t="shared" si="49"/>
        <v>45862</v>
      </c>
      <c r="D1165" s="3" t="s">
        <v>9</v>
      </c>
      <c r="E1165" s="3" t="s">
        <v>14</v>
      </c>
      <c r="F1165" s="3">
        <v>100</v>
      </c>
      <c r="G1165" s="4">
        <v>6.9444444452528842E-3</v>
      </c>
      <c r="H1165" s="13" t="str" cm="1">
        <f t="array" ref="H1165">IF(AND(E1165&lt;&gt;"",OR(D1165="완충",D1165="충전중"),D1164="운행"),A1165-IFERROR(INDEX(A$2:A1164,MAX((E$2:E1164=E1165)*((D$2:D1164="완충")+(D$2:D1164="충전중"))*(ROW(E$2:E1164)))-1),INDEX(A$2:A1164,MATCH(E1165,E$2:E1164,0))),"")</f>
        <v/>
      </c>
    </row>
    <row r="1166" spans="1:8" x14ac:dyDescent="0.3">
      <c r="A1166" s="11">
        <v>45862.093252314815</v>
      </c>
      <c r="B1166" s="3">
        <f t="shared" si="48"/>
        <v>7</v>
      </c>
      <c r="C1166" s="12">
        <f t="shared" si="49"/>
        <v>45862</v>
      </c>
      <c r="D1166" s="3" t="s">
        <v>9</v>
      </c>
      <c r="E1166" s="3" t="s">
        <v>14</v>
      </c>
      <c r="F1166" s="3">
        <v>100</v>
      </c>
      <c r="G1166" s="4">
        <v>6.9444444452528842E-3</v>
      </c>
      <c r="H1166" s="13" t="str" cm="1">
        <f t="array" ref="H1166">IF(AND(E1166&lt;&gt;"",OR(D1166="완충",D1166="충전중"),D1165="운행"),A1166-IFERROR(INDEX(A$2:A1165,MAX((E$2:E1165=E1166)*((D$2:D1165="완충")+(D$2:D1165="충전중"))*(ROW(E$2:E1165)))-1),INDEX(A$2:A1165,MATCH(E1166,E$2:E1165,0))),"")</f>
        <v/>
      </c>
    </row>
    <row r="1167" spans="1:8" x14ac:dyDescent="0.3">
      <c r="A1167" s="11">
        <v>45862.10019675926</v>
      </c>
      <c r="B1167" s="3">
        <f t="shared" si="48"/>
        <v>7</v>
      </c>
      <c r="C1167" s="12">
        <f t="shared" si="49"/>
        <v>45862</v>
      </c>
      <c r="D1167" s="3" t="s">
        <v>9</v>
      </c>
      <c r="E1167" s="3" t="s">
        <v>14</v>
      </c>
      <c r="F1167" s="3">
        <v>100</v>
      </c>
      <c r="G1167" s="4">
        <v>6.9444444452528842E-3</v>
      </c>
      <c r="H1167" s="13" t="str" cm="1">
        <f t="array" ref="H1167">IF(AND(E1167&lt;&gt;"",OR(D1167="완충",D1167="충전중"),D1166="운행"),A1167-IFERROR(INDEX(A$2:A1166,MAX((E$2:E1166=E1167)*((D$2:D1166="완충")+(D$2:D1166="충전중"))*(ROW(E$2:E1166)))-1),INDEX(A$2:A1166,MATCH(E1167,E$2:E1166,0))),"")</f>
        <v/>
      </c>
    </row>
    <row r="1168" spans="1:8" x14ac:dyDescent="0.3">
      <c r="A1168" s="11">
        <v>45862.107141203705</v>
      </c>
      <c r="B1168" s="3">
        <f t="shared" si="48"/>
        <v>7</v>
      </c>
      <c r="C1168" s="12">
        <f t="shared" si="49"/>
        <v>45862</v>
      </c>
      <c r="D1168" s="3" t="s">
        <v>9</v>
      </c>
      <c r="E1168" s="3" t="s">
        <v>14</v>
      </c>
      <c r="F1168" s="3">
        <v>100</v>
      </c>
      <c r="G1168" s="4">
        <v>6.9444444452528842E-3</v>
      </c>
      <c r="H1168" s="13" t="str" cm="1">
        <f t="array" ref="H1168">IF(AND(E1168&lt;&gt;"",OR(D1168="완충",D1168="충전중"),D1167="운행"),A1168-IFERROR(INDEX(A$2:A1167,MAX((E$2:E1167=E1168)*((D$2:D1167="완충")+(D$2:D1167="충전중"))*(ROW(E$2:E1167)))-1),INDEX(A$2:A1167,MATCH(E1168,E$2:E1167,0))),"")</f>
        <v/>
      </c>
    </row>
    <row r="1169" spans="1:8" x14ac:dyDescent="0.3">
      <c r="A1169" s="11">
        <v>45862.114085648151</v>
      </c>
      <c r="B1169" s="3">
        <f t="shared" si="48"/>
        <v>7</v>
      </c>
      <c r="C1169" s="12">
        <f t="shared" si="49"/>
        <v>45862</v>
      </c>
      <c r="D1169" s="3" t="s">
        <v>9</v>
      </c>
      <c r="E1169" s="3" t="s">
        <v>14</v>
      </c>
      <c r="F1169" s="3">
        <v>100</v>
      </c>
      <c r="G1169" s="4">
        <v>6.9444444452528842E-3</v>
      </c>
      <c r="H1169" s="13" t="str" cm="1">
        <f t="array" ref="H1169">IF(AND(E1169&lt;&gt;"",OR(D1169="완충",D1169="충전중"),D1168="운행"),A1169-IFERROR(INDEX(A$2:A1168,MAX((E$2:E1168=E1169)*((D$2:D1168="완충")+(D$2:D1168="충전중"))*(ROW(E$2:E1168)))-1),INDEX(A$2:A1168,MATCH(E1169,E$2:E1168,0))),"")</f>
        <v/>
      </c>
    </row>
    <row r="1170" spans="1:8" x14ac:dyDescent="0.3">
      <c r="A1170" s="11">
        <v>45862.121030092596</v>
      </c>
      <c r="B1170" s="3">
        <f t="shared" si="48"/>
        <v>7</v>
      </c>
      <c r="C1170" s="12">
        <f t="shared" si="49"/>
        <v>45862</v>
      </c>
      <c r="D1170" s="3" t="s">
        <v>9</v>
      </c>
      <c r="E1170" s="3" t="s">
        <v>14</v>
      </c>
      <c r="F1170" s="3">
        <v>100</v>
      </c>
      <c r="G1170" s="4">
        <v>6.9444444379769266E-3</v>
      </c>
      <c r="H1170" s="13" t="str" cm="1">
        <f t="array" ref="H1170">IF(AND(E1170&lt;&gt;"",OR(D1170="완충",D1170="충전중"),D1169="운행"),A1170-IFERROR(INDEX(A$2:A1169,MAX((E$2:E1169=E1170)*((D$2:D1169="완충")+(D$2:D1169="충전중"))*(ROW(E$2:E1169)))-1),INDEX(A$2:A1169,MATCH(E1170,E$2:E1169,0))),"")</f>
        <v/>
      </c>
    </row>
    <row r="1171" spans="1:8" x14ac:dyDescent="0.3">
      <c r="A1171" s="11">
        <v>45862.127974537034</v>
      </c>
      <c r="B1171" s="3">
        <f t="shared" si="48"/>
        <v>7</v>
      </c>
      <c r="C1171" s="12">
        <f t="shared" si="49"/>
        <v>45862</v>
      </c>
      <c r="D1171" s="3" t="s">
        <v>9</v>
      </c>
      <c r="E1171" s="3" t="s">
        <v>14</v>
      </c>
      <c r="F1171" s="3">
        <v>100</v>
      </c>
      <c r="G1171" s="4">
        <v>6.9444444452528842E-3</v>
      </c>
      <c r="H1171" s="13" t="str" cm="1">
        <f t="array" ref="H1171">IF(AND(E1171&lt;&gt;"",OR(D1171="완충",D1171="충전중"),D1170="운행"),A1171-IFERROR(INDEX(A$2:A1170,MAX((E$2:E1170=E1171)*((D$2:D1170="완충")+(D$2:D1170="충전중"))*(ROW(E$2:E1170)))-1),INDEX(A$2:A1170,MATCH(E1171,E$2:E1170,0))),"")</f>
        <v/>
      </c>
    </row>
    <row r="1172" spans="1:8" x14ac:dyDescent="0.3">
      <c r="A1172" s="11">
        <v>45862.134918981479</v>
      </c>
      <c r="B1172" s="3">
        <f t="shared" si="48"/>
        <v>7</v>
      </c>
      <c r="C1172" s="12">
        <f t="shared" si="49"/>
        <v>45862</v>
      </c>
      <c r="D1172" s="3" t="s">
        <v>9</v>
      </c>
      <c r="E1172" s="3" t="s">
        <v>14</v>
      </c>
      <c r="F1172" s="3">
        <v>100</v>
      </c>
      <c r="G1172" s="4">
        <v>6.9444444452528842E-3</v>
      </c>
      <c r="H1172" s="13" t="str" cm="1">
        <f t="array" ref="H1172">IF(AND(E1172&lt;&gt;"",OR(D1172="완충",D1172="충전중"),D1171="운행"),A1172-IFERROR(INDEX(A$2:A1171,MAX((E$2:E1171=E1172)*((D$2:D1171="완충")+(D$2:D1171="충전중"))*(ROW(E$2:E1171)))-1),INDEX(A$2:A1171,MATCH(E1172,E$2:E1171,0))),"")</f>
        <v/>
      </c>
    </row>
    <row r="1173" spans="1:8" x14ac:dyDescent="0.3">
      <c r="A1173" s="11">
        <v>45862.141863425924</v>
      </c>
      <c r="B1173" s="3">
        <f t="shared" si="48"/>
        <v>7</v>
      </c>
      <c r="C1173" s="12">
        <f t="shared" si="49"/>
        <v>45862</v>
      </c>
      <c r="D1173" s="3" t="s">
        <v>9</v>
      </c>
      <c r="E1173" s="3" t="s">
        <v>14</v>
      </c>
      <c r="F1173" s="3">
        <v>100</v>
      </c>
      <c r="G1173" s="4">
        <v>6.9444444452528842E-3</v>
      </c>
      <c r="H1173" s="13" t="str" cm="1">
        <f t="array" ref="H1173">IF(AND(E1173&lt;&gt;"",OR(D1173="완충",D1173="충전중"),D1172="운행"),A1173-IFERROR(INDEX(A$2:A1172,MAX((E$2:E1172=E1173)*((D$2:D1172="완충")+(D$2:D1172="충전중"))*(ROW(E$2:E1172)))-1),INDEX(A$2:A1172,MATCH(E1173,E$2:E1172,0))),"")</f>
        <v/>
      </c>
    </row>
    <row r="1174" spans="1:8" x14ac:dyDescent="0.3">
      <c r="A1174" s="11">
        <v>45862.14880787037</v>
      </c>
      <c r="B1174" s="3">
        <f t="shared" si="48"/>
        <v>7</v>
      </c>
      <c r="C1174" s="12">
        <f t="shared" si="49"/>
        <v>45862</v>
      </c>
      <c r="D1174" s="3" t="s">
        <v>9</v>
      </c>
      <c r="E1174" s="3" t="s">
        <v>14</v>
      </c>
      <c r="F1174" s="3">
        <v>100</v>
      </c>
      <c r="G1174" s="4">
        <v>6.9444444452528842E-3</v>
      </c>
      <c r="H1174" s="13" t="str" cm="1">
        <f t="array" ref="H1174">IF(AND(E1174&lt;&gt;"",OR(D1174="완충",D1174="충전중"),D1173="운행"),A1174-IFERROR(INDEX(A$2:A1173,MAX((E$2:E1173=E1174)*((D$2:D1173="완충")+(D$2:D1173="충전중"))*(ROW(E$2:E1173)))-1),INDEX(A$2:A1173,MATCH(E1174,E$2:E1173,0))),"")</f>
        <v/>
      </c>
    </row>
    <row r="1175" spans="1:8" x14ac:dyDescent="0.3">
      <c r="A1175" s="11">
        <v>45862.155752314815</v>
      </c>
      <c r="B1175" s="3">
        <f t="shared" si="48"/>
        <v>7</v>
      </c>
      <c r="C1175" s="12">
        <f t="shared" si="49"/>
        <v>45862</v>
      </c>
      <c r="D1175" s="3" t="s">
        <v>9</v>
      </c>
      <c r="E1175" s="3" t="s">
        <v>14</v>
      </c>
      <c r="F1175" s="3">
        <v>100</v>
      </c>
      <c r="G1175" s="4">
        <v>6.9444444452528842E-3</v>
      </c>
      <c r="H1175" s="13" t="str" cm="1">
        <f t="array" ref="H1175">IF(AND(E1175&lt;&gt;"",OR(D1175="완충",D1175="충전중"),D1174="운행"),A1175-IFERROR(INDEX(A$2:A1174,MAX((E$2:E1174=E1175)*((D$2:D1174="완충")+(D$2:D1174="충전중"))*(ROW(E$2:E1174)))-1),INDEX(A$2:A1174,MATCH(E1175,E$2:E1174,0))),"")</f>
        <v/>
      </c>
    </row>
    <row r="1176" spans="1:8" x14ac:dyDescent="0.3">
      <c r="A1176" s="11">
        <v>45862.16269675926</v>
      </c>
      <c r="B1176" s="3">
        <f t="shared" si="48"/>
        <v>7</v>
      </c>
      <c r="C1176" s="12">
        <f t="shared" si="49"/>
        <v>45862</v>
      </c>
      <c r="D1176" s="3" t="s">
        <v>9</v>
      </c>
      <c r="E1176" s="3" t="s">
        <v>14</v>
      </c>
      <c r="F1176" s="3">
        <v>100</v>
      </c>
      <c r="G1176" s="4">
        <v>6.9444444452528842E-3</v>
      </c>
      <c r="H1176" s="13" t="str" cm="1">
        <f t="array" ref="H1176">IF(AND(E1176&lt;&gt;"",OR(D1176="완충",D1176="충전중"),D1175="운행"),A1176-IFERROR(INDEX(A$2:A1175,MAX((E$2:E1175=E1176)*((D$2:D1175="완충")+(D$2:D1175="충전중"))*(ROW(E$2:E1175)))-1),INDEX(A$2:A1175,MATCH(E1176,E$2:E1175,0))),"")</f>
        <v/>
      </c>
    </row>
    <row r="1177" spans="1:8" x14ac:dyDescent="0.3">
      <c r="A1177" s="11">
        <v>45862.169641203705</v>
      </c>
      <c r="B1177" s="3">
        <f t="shared" si="48"/>
        <v>7</v>
      </c>
      <c r="C1177" s="12">
        <f t="shared" si="49"/>
        <v>45862</v>
      </c>
      <c r="D1177" s="3" t="s">
        <v>9</v>
      </c>
      <c r="E1177" s="3" t="s">
        <v>14</v>
      </c>
      <c r="F1177" s="3">
        <v>100</v>
      </c>
      <c r="G1177" s="4">
        <v>6.956018514756579E-3</v>
      </c>
      <c r="H1177" s="13" t="str" cm="1">
        <f t="array" ref="H1177">IF(AND(E1177&lt;&gt;"",OR(D1177="완충",D1177="충전중"),D1176="운행"),A1177-IFERROR(INDEX(A$2:A1176,MAX((E$2:E1176=E1177)*((D$2:D1176="완충")+(D$2:D1176="충전중"))*(ROW(E$2:E1176)))-1),INDEX(A$2:A1176,MATCH(E1177,E$2:E1176,0))),"")</f>
        <v/>
      </c>
    </row>
    <row r="1178" spans="1:8" x14ac:dyDescent="0.3">
      <c r="A1178" s="11">
        <v>45862.17659722222</v>
      </c>
      <c r="B1178" s="3">
        <f t="shared" si="48"/>
        <v>7</v>
      </c>
      <c r="C1178" s="12">
        <f t="shared" si="49"/>
        <v>45862</v>
      </c>
      <c r="D1178" s="3" t="s">
        <v>9</v>
      </c>
      <c r="E1178" s="3" t="s">
        <v>14</v>
      </c>
      <c r="F1178" s="3">
        <v>100</v>
      </c>
      <c r="G1178" s="4">
        <v>6.9444444452528842E-3</v>
      </c>
      <c r="H1178" s="13" t="str" cm="1">
        <f t="array" ref="H1178">IF(AND(E1178&lt;&gt;"",OR(D1178="완충",D1178="충전중"),D1177="운행"),A1178-IFERROR(INDEX(A$2:A1177,MAX((E$2:E1177=E1178)*((D$2:D1177="완충")+(D$2:D1177="충전중"))*(ROW(E$2:E1177)))-1),INDEX(A$2:A1177,MATCH(E1178,E$2:E1177,0))),"")</f>
        <v/>
      </c>
    </row>
    <row r="1179" spans="1:8" x14ac:dyDescent="0.3">
      <c r="A1179" s="11">
        <v>45862.183541666665</v>
      </c>
      <c r="B1179" s="3">
        <f t="shared" si="48"/>
        <v>7</v>
      </c>
      <c r="C1179" s="12">
        <f t="shared" si="49"/>
        <v>45862</v>
      </c>
      <c r="D1179" s="3" t="s">
        <v>9</v>
      </c>
      <c r="E1179" s="3" t="s">
        <v>14</v>
      </c>
      <c r="F1179" s="3">
        <v>100</v>
      </c>
      <c r="G1179" s="4">
        <v>6.9444444452528842E-3</v>
      </c>
      <c r="H1179" s="13" t="str" cm="1">
        <f t="array" ref="H1179">IF(AND(E1179&lt;&gt;"",OR(D1179="완충",D1179="충전중"),D1178="운행"),A1179-IFERROR(INDEX(A$2:A1178,MAX((E$2:E1178=E1179)*((D$2:D1178="완충")+(D$2:D1178="충전중"))*(ROW(E$2:E1178)))-1),INDEX(A$2:A1178,MATCH(E1179,E$2:E1178,0))),"")</f>
        <v/>
      </c>
    </row>
    <row r="1180" spans="1:8" x14ac:dyDescent="0.3">
      <c r="A1180" s="11">
        <v>45862.190486111111</v>
      </c>
      <c r="B1180" s="3">
        <f t="shared" si="48"/>
        <v>7</v>
      </c>
      <c r="C1180" s="12">
        <f t="shared" si="49"/>
        <v>45862</v>
      </c>
      <c r="D1180" s="3" t="s">
        <v>9</v>
      </c>
      <c r="E1180" s="3" t="s">
        <v>14</v>
      </c>
      <c r="F1180" s="3">
        <v>100</v>
      </c>
      <c r="G1180" s="4">
        <v>6.9444444452528842E-3</v>
      </c>
      <c r="H1180" s="13" t="str" cm="1">
        <f t="array" ref="H1180">IF(AND(E1180&lt;&gt;"",OR(D1180="완충",D1180="충전중"),D1179="운행"),A1180-IFERROR(INDEX(A$2:A1179,MAX((E$2:E1179=E1180)*((D$2:D1179="완충")+(D$2:D1179="충전중"))*(ROW(E$2:E1179)))-1),INDEX(A$2:A1179,MATCH(E1180,E$2:E1179,0))),"")</f>
        <v/>
      </c>
    </row>
    <row r="1181" spans="1:8" x14ac:dyDescent="0.3">
      <c r="A1181" s="11">
        <v>45862.197430555556</v>
      </c>
      <c r="B1181" s="3">
        <f t="shared" si="48"/>
        <v>7</v>
      </c>
      <c r="C1181" s="12">
        <f t="shared" si="49"/>
        <v>45862</v>
      </c>
      <c r="D1181" s="3" t="s">
        <v>9</v>
      </c>
      <c r="E1181" s="3" t="s">
        <v>14</v>
      </c>
      <c r="F1181" s="3">
        <v>100</v>
      </c>
      <c r="G1181" s="4">
        <v>6.9444444452528842E-3</v>
      </c>
      <c r="H1181" s="13" t="str" cm="1">
        <f t="array" ref="H1181">IF(AND(E1181&lt;&gt;"",OR(D1181="완충",D1181="충전중"),D1180="운행"),A1181-IFERROR(INDEX(A$2:A1180,MAX((E$2:E1180=E1181)*((D$2:D1180="완충")+(D$2:D1180="충전중"))*(ROW(E$2:E1180)))-1),INDEX(A$2:A1180,MATCH(E1181,E$2:E1180,0))),"")</f>
        <v/>
      </c>
    </row>
    <row r="1182" spans="1:8" x14ac:dyDescent="0.3">
      <c r="A1182" s="11">
        <v>45862.204375000001</v>
      </c>
      <c r="B1182" s="3">
        <f t="shared" si="48"/>
        <v>7</v>
      </c>
      <c r="C1182" s="12">
        <f t="shared" si="49"/>
        <v>45862</v>
      </c>
      <c r="D1182" s="3" t="s">
        <v>9</v>
      </c>
      <c r="E1182" s="3" t="s">
        <v>14</v>
      </c>
      <c r="F1182" s="3">
        <v>100</v>
      </c>
      <c r="G1182" s="4">
        <v>6.9444444452528842E-3</v>
      </c>
      <c r="H1182" s="13" t="str" cm="1">
        <f t="array" ref="H1182">IF(AND(E1182&lt;&gt;"",OR(D1182="완충",D1182="충전중"),D1181="운행"),A1182-IFERROR(INDEX(A$2:A1181,MAX((E$2:E1181=E1182)*((D$2:D1181="완충")+(D$2:D1181="충전중"))*(ROW(E$2:E1181)))-1),INDEX(A$2:A1181,MATCH(E1182,E$2:E1181,0))),"")</f>
        <v/>
      </c>
    </row>
    <row r="1183" spans="1:8" x14ac:dyDescent="0.3">
      <c r="A1183" s="11">
        <v>45862.211319444446</v>
      </c>
      <c r="B1183" s="3">
        <f t="shared" si="48"/>
        <v>7</v>
      </c>
      <c r="C1183" s="12">
        <f t="shared" si="49"/>
        <v>45862</v>
      </c>
      <c r="D1183" s="3" t="s">
        <v>9</v>
      </c>
      <c r="E1183" s="3" t="s">
        <v>14</v>
      </c>
      <c r="F1183" s="3">
        <v>100</v>
      </c>
      <c r="G1183" s="4">
        <v>6.9444444452528842E-3</v>
      </c>
      <c r="H1183" s="13" t="str" cm="1">
        <f t="array" ref="H1183">IF(AND(E1183&lt;&gt;"",OR(D1183="완충",D1183="충전중"),D1182="운행"),A1183-IFERROR(INDEX(A$2:A1182,MAX((E$2:E1182=E1183)*((D$2:D1182="완충")+(D$2:D1182="충전중"))*(ROW(E$2:E1182)))-1),INDEX(A$2:A1182,MATCH(E1183,E$2:E1182,0))),"")</f>
        <v/>
      </c>
    </row>
    <row r="1184" spans="1:8" x14ac:dyDescent="0.3">
      <c r="A1184" s="11">
        <v>45862.218263888892</v>
      </c>
      <c r="B1184" s="3">
        <f t="shared" si="48"/>
        <v>7</v>
      </c>
      <c r="C1184" s="12">
        <f t="shared" si="49"/>
        <v>45862</v>
      </c>
      <c r="D1184" s="3" t="s">
        <v>9</v>
      </c>
      <c r="E1184" s="3" t="s">
        <v>14</v>
      </c>
      <c r="F1184" s="3">
        <v>100</v>
      </c>
      <c r="G1184" s="4">
        <v>6.9444444452528842E-3</v>
      </c>
      <c r="H1184" s="13" t="str" cm="1">
        <f t="array" ref="H1184">IF(AND(E1184&lt;&gt;"",OR(D1184="완충",D1184="충전중"),D1183="운행"),A1184-IFERROR(INDEX(A$2:A1183,MAX((E$2:E1183=E1184)*((D$2:D1183="완충")+(D$2:D1183="충전중"))*(ROW(E$2:E1183)))-1),INDEX(A$2:A1183,MATCH(E1184,E$2:E1183,0))),"")</f>
        <v/>
      </c>
    </row>
    <row r="1185" spans="1:8" x14ac:dyDescent="0.3">
      <c r="A1185" s="11">
        <v>45862.225208333337</v>
      </c>
      <c r="B1185" s="3">
        <f t="shared" si="48"/>
        <v>7</v>
      </c>
      <c r="C1185" s="12">
        <f t="shared" si="49"/>
        <v>45862</v>
      </c>
      <c r="D1185" s="3" t="s">
        <v>9</v>
      </c>
      <c r="E1185" s="3" t="s">
        <v>14</v>
      </c>
      <c r="F1185" s="3">
        <v>100</v>
      </c>
      <c r="G1185" s="4">
        <v>6.9444444379769266E-3</v>
      </c>
      <c r="H1185" s="13" t="str" cm="1">
        <f t="array" ref="H1185">IF(AND(E1185&lt;&gt;"",OR(D1185="완충",D1185="충전중"),D1184="운행"),A1185-IFERROR(INDEX(A$2:A1184,MAX((E$2:E1184=E1185)*((D$2:D1184="완충")+(D$2:D1184="충전중"))*(ROW(E$2:E1184)))-1),INDEX(A$2:A1184,MATCH(E1185,E$2:E1184,0))),"")</f>
        <v/>
      </c>
    </row>
    <row r="1186" spans="1:8" x14ac:dyDescent="0.3">
      <c r="A1186" s="11">
        <v>45862.232152777775</v>
      </c>
      <c r="B1186" s="3">
        <f t="shared" si="48"/>
        <v>7</v>
      </c>
      <c r="C1186" s="12">
        <f t="shared" si="49"/>
        <v>45862</v>
      </c>
      <c r="D1186" s="3" t="s">
        <v>9</v>
      </c>
      <c r="E1186" s="3" t="s">
        <v>14</v>
      </c>
      <c r="F1186" s="3">
        <v>100</v>
      </c>
      <c r="G1186" s="4">
        <v>6.9444444452528842E-3</v>
      </c>
      <c r="H1186" s="13" t="str" cm="1">
        <f t="array" ref="H1186">IF(AND(E1186&lt;&gt;"",OR(D1186="완충",D1186="충전중"),D1185="운행"),A1186-IFERROR(INDEX(A$2:A1185,MAX((E$2:E1185=E1186)*((D$2:D1185="완충")+(D$2:D1185="충전중"))*(ROW(E$2:E1185)))-1),INDEX(A$2:A1185,MATCH(E1186,E$2:E1185,0))),"")</f>
        <v/>
      </c>
    </row>
    <row r="1187" spans="1:8" x14ac:dyDescent="0.3">
      <c r="A1187" s="11">
        <v>45862.23909722222</v>
      </c>
      <c r="B1187" s="3">
        <f t="shared" si="48"/>
        <v>7</v>
      </c>
      <c r="C1187" s="12">
        <f t="shared" si="49"/>
        <v>45862</v>
      </c>
      <c r="D1187" s="3" t="s">
        <v>9</v>
      </c>
      <c r="E1187" s="3" t="s">
        <v>14</v>
      </c>
      <c r="F1187" s="3">
        <v>100</v>
      </c>
      <c r="G1187" s="4">
        <v>6.9444444452528842E-3</v>
      </c>
      <c r="H1187" s="13" t="str" cm="1">
        <f t="array" ref="H1187">IF(AND(E1187&lt;&gt;"",OR(D1187="완충",D1187="충전중"),D1186="운행"),A1187-IFERROR(INDEX(A$2:A1186,MAX((E$2:E1186=E1187)*((D$2:D1186="완충")+(D$2:D1186="충전중"))*(ROW(E$2:E1186)))-1),INDEX(A$2:A1186,MATCH(E1187,E$2:E1186,0))),"")</f>
        <v/>
      </c>
    </row>
    <row r="1188" spans="1:8" x14ac:dyDescent="0.3">
      <c r="A1188" s="11">
        <v>45862.246041666665</v>
      </c>
      <c r="B1188" s="3">
        <f t="shared" si="48"/>
        <v>7</v>
      </c>
      <c r="C1188" s="12">
        <f t="shared" si="49"/>
        <v>45862</v>
      </c>
      <c r="D1188" s="3" t="s">
        <v>9</v>
      </c>
      <c r="E1188" s="3" t="s">
        <v>14</v>
      </c>
      <c r="F1188" s="3">
        <v>100</v>
      </c>
      <c r="G1188" s="4">
        <v>4.1666666948003694E-4</v>
      </c>
      <c r="H1188" s="13" t="str" cm="1">
        <f t="array" ref="H1188">IF(AND(E1188&lt;&gt;"",OR(D1188="완충",D1188="충전중"),D1187="운행"),A1188-IFERROR(INDEX(A$2:A1187,MAX((E$2:E1187=E1188)*((D$2:D1187="완충")+(D$2:D1187="충전중"))*(ROW(E$2:E1187)))-1),INDEX(A$2:A1187,MATCH(E1188,E$2:E1187,0))),"")</f>
        <v/>
      </c>
    </row>
    <row r="1189" spans="1:8" x14ac:dyDescent="0.3">
      <c r="A1189" s="11">
        <v>45862.246458333335</v>
      </c>
      <c r="B1189" s="3">
        <f t="shared" si="48"/>
        <v>7</v>
      </c>
      <c r="C1189" s="12">
        <f t="shared" si="49"/>
        <v>45862</v>
      </c>
      <c r="D1189" s="3" t="s">
        <v>9</v>
      </c>
      <c r="E1189" s="3" t="s">
        <v>14</v>
      </c>
      <c r="F1189" s="3">
        <v>100</v>
      </c>
      <c r="G1189" s="4">
        <v>0</v>
      </c>
      <c r="H1189" s="13" t="str" cm="1">
        <f t="array" ref="H1189">IF(AND(E1189&lt;&gt;"",OR(D1189="완충",D1189="충전중"),D1188="운행"),A1189-IFERROR(INDEX(A$2:A1188,MAX((E$2:E1188=E1189)*((D$2:D1188="완충")+(D$2:D1188="충전중"))*(ROW(E$2:E1188)))-1),INDEX(A$2:A1188,MATCH(E1189,E$2:E1188,0))),"")</f>
        <v/>
      </c>
    </row>
    <row r="1190" spans="1:8" x14ac:dyDescent="0.3">
      <c r="A1190" s="11">
        <v>45862.830625000002</v>
      </c>
      <c r="B1190" s="3">
        <f t="shared" si="48"/>
        <v>7</v>
      </c>
      <c r="C1190" s="12">
        <f t="shared" si="49"/>
        <v>45862</v>
      </c>
      <c r="D1190" s="3" t="s">
        <v>9</v>
      </c>
      <c r="E1190" s="3" t="s">
        <v>14</v>
      </c>
      <c r="F1190" s="3">
        <v>100</v>
      </c>
      <c r="G1190" s="4">
        <v>6.9444444452528842E-3</v>
      </c>
      <c r="H1190" s="13" t="str" cm="1">
        <f t="array" ref="H1190">IF(AND(E1190&lt;&gt;"",OR(D1190="완충",D1190="충전중"),D1189="운행"),A1190-IFERROR(INDEX(A$2:A1189,MAX((E$2:E1189=E1190)*((D$2:D1189="완충")+(D$2:D1189="충전중"))*(ROW(E$2:E1189)))-1),INDEX(A$2:A1189,MATCH(E1190,E$2:E1189,0))),"")</f>
        <v/>
      </c>
    </row>
    <row r="1191" spans="1:8" x14ac:dyDescent="0.3">
      <c r="A1191" s="11">
        <v>45862.837569444448</v>
      </c>
      <c r="B1191" s="3">
        <f t="shared" si="48"/>
        <v>7</v>
      </c>
      <c r="C1191" s="12">
        <f t="shared" si="49"/>
        <v>45862</v>
      </c>
      <c r="D1191" s="3" t="s">
        <v>9</v>
      </c>
      <c r="E1191" s="3" t="s">
        <v>14</v>
      </c>
      <c r="F1191" s="3">
        <v>100</v>
      </c>
      <c r="G1191" s="4">
        <v>6.9444444379769266E-3</v>
      </c>
      <c r="H1191" s="13" t="str" cm="1">
        <f t="array" ref="H1191">IF(AND(E1191&lt;&gt;"",OR(D1191="완충",D1191="충전중"),D1190="운행"),A1191-IFERROR(INDEX(A$2:A1190,MAX((E$2:E1190=E1191)*((D$2:D1190="완충")+(D$2:D1190="충전중"))*(ROW(E$2:E1190)))-1),INDEX(A$2:A1190,MATCH(E1191,E$2:E1190,0))),"")</f>
        <v/>
      </c>
    </row>
    <row r="1192" spans="1:8" x14ac:dyDescent="0.3">
      <c r="A1192" s="11">
        <v>45862.844513888886</v>
      </c>
      <c r="B1192" s="3">
        <f t="shared" si="48"/>
        <v>7</v>
      </c>
      <c r="C1192" s="12">
        <f t="shared" si="49"/>
        <v>45862</v>
      </c>
      <c r="D1192" s="3" t="s">
        <v>9</v>
      </c>
      <c r="E1192" s="3" t="s">
        <v>14</v>
      </c>
      <c r="F1192" s="3">
        <v>100</v>
      </c>
      <c r="G1192" s="4">
        <v>6.9444444452528842E-3</v>
      </c>
      <c r="H1192" s="13" t="str" cm="1">
        <f t="array" ref="H1192">IF(AND(E1192&lt;&gt;"",OR(D1192="완충",D1192="충전중"),D1191="운행"),A1192-IFERROR(INDEX(A$2:A1191,MAX((E$2:E1191=E1192)*((D$2:D1191="완충")+(D$2:D1191="충전중"))*(ROW(E$2:E1191)))-1),INDEX(A$2:A1191,MATCH(E1192,E$2:E1191,0))),"")</f>
        <v/>
      </c>
    </row>
    <row r="1193" spans="1:8" x14ac:dyDescent="0.3">
      <c r="A1193" s="11">
        <v>45862.851458333331</v>
      </c>
      <c r="B1193" s="3">
        <f t="shared" si="48"/>
        <v>7</v>
      </c>
      <c r="C1193" s="12">
        <f t="shared" si="49"/>
        <v>45862</v>
      </c>
      <c r="D1193" s="3" t="s">
        <v>9</v>
      </c>
      <c r="E1193" s="3" t="s">
        <v>14</v>
      </c>
      <c r="F1193" s="3">
        <v>100</v>
      </c>
      <c r="G1193" s="4">
        <v>6.9444444452528842E-3</v>
      </c>
      <c r="H1193" s="13" t="str" cm="1">
        <f t="array" ref="H1193">IF(AND(E1193&lt;&gt;"",OR(D1193="완충",D1193="충전중"),D1192="운행"),A1193-IFERROR(INDEX(A$2:A1192,MAX((E$2:E1192=E1193)*((D$2:D1192="완충")+(D$2:D1192="충전중"))*(ROW(E$2:E1192)))-1),INDEX(A$2:A1192,MATCH(E1193,E$2:E1192,0))),"")</f>
        <v/>
      </c>
    </row>
    <row r="1194" spans="1:8" x14ac:dyDescent="0.3">
      <c r="A1194" s="11">
        <v>45862.858402777776</v>
      </c>
      <c r="B1194" s="3">
        <f t="shared" si="48"/>
        <v>7</v>
      </c>
      <c r="C1194" s="12">
        <f t="shared" si="49"/>
        <v>45862</v>
      </c>
      <c r="D1194" s="3" t="s">
        <v>9</v>
      </c>
      <c r="E1194" s="3" t="s">
        <v>14</v>
      </c>
      <c r="F1194" s="3">
        <v>100</v>
      </c>
      <c r="G1194" s="4">
        <v>6.9560185220325366E-3</v>
      </c>
      <c r="H1194" s="13" t="str" cm="1">
        <f t="array" ref="H1194">IF(AND(E1194&lt;&gt;"",OR(D1194="완충",D1194="충전중"),D1193="운행"),A1194-IFERROR(INDEX(A$2:A1193,MAX((E$2:E1193=E1194)*((D$2:D1193="완충")+(D$2:D1193="충전중"))*(ROW(E$2:E1193)))-1),INDEX(A$2:A1193,MATCH(E1194,E$2:E1193,0))),"")</f>
        <v/>
      </c>
    </row>
    <row r="1195" spans="1:8" x14ac:dyDescent="0.3">
      <c r="A1195" s="11">
        <v>45862.865358796298</v>
      </c>
      <c r="B1195" s="3">
        <f t="shared" si="48"/>
        <v>7</v>
      </c>
      <c r="C1195" s="12">
        <f t="shared" si="49"/>
        <v>45862</v>
      </c>
      <c r="D1195" s="3" t="s">
        <v>9</v>
      </c>
      <c r="E1195" s="3" t="s">
        <v>14</v>
      </c>
      <c r="F1195" s="3">
        <v>100</v>
      </c>
      <c r="G1195" s="4">
        <v>6.9444444452528842E-3</v>
      </c>
      <c r="H1195" s="13" t="str" cm="1">
        <f t="array" ref="H1195">IF(AND(E1195&lt;&gt;"",OR(D1195="완충",D1195="충전중"),D1194="운행"),A1195-IFERROR(INDEX(A$2:A1194,MAX((E$2:E1194=E1195)*((D$2:D1194="완충")+(D$2:D1194="충전중"))*(ROW(E$2:E1194)))-1),INDEX(A$2:A1194,MATCH(E1195,E$2:E1194,0))),"")</f>
        <v/>
      </c>
    </row>
    <row r="1196" spans="1:8" x14ac:dyDescent="0.3">
      <c r="A1196" s="11">
        <v>45862.872303240743</v>
      </c>
      <c r="B1196" s="3">
        <f t="shared" si="48"/>
        <v>7</v>
      </c>
      <c r="C1196" s="12">
        <f t="shared" si="49"/>
        <v>45862</v>
      </c>
      <c r="D1196" s="3" t="s">
        <v>9</v>
      </c>
      <c r="E1196" s="3" t="s">
        <v>14</v>
      </c>
      <c r="F1196" s="3">
        <v>100</v>
      </c>
      <c r="G1196" s="4">
        <v>6.9444444452528842E-3</v>
      </c>
      <c r="H1196" s="13" t="str" cm="1">
        <f t="array" ref="H1196">IF(AND(E1196&lt;&gt;"",OR(D1196="완충",D1196="충전중"),D1195="운행"),A1196-IFERROR(INDEX(A$2:A1195,MAX((E$2:E1195=E1196)*((D$2:D1195="완충")+(D$2:D1195="충전중"))*(ROW(E$2:E1195)))-1),INDEX(A$2:A1195,MATCH(E1196,E$2:E1195,0))),"")</f>
        <v/>
      </c>
    </row>
    <row r="1197" spans="1:8" x14ac:dyDescent="0.3">
      <c r="A1197" s="11">
        <v>45862.879247685189</v>
      </c>
      <c r="B1197" s="3">
        <f t="shared" si="48"/>
        <v>7</v>
      </c>
      <c r="C1197" s="12">
        <f t="shared" si="49"/>
        <v>45862</v>
      </c>
      <c r="D1197" s="3" t="s">
        <v>9</v>
      </c>
      <c r="E1197" s="3" t="s">
        <v>14</v>
      </c>
      <c r="F1197" s="3">
        <v>100</v>
      </c>
      <c r="G1197" s="4">
        <v>6.9444444379769266E-3</v>
      </c>
      <c r="H1197" s="13" t="str" cm="1">
        <f t="array" ref="H1197">IF(AND(E1197&lt;&gt;"",OR(D1197="완충",D1197="충전중"),D1196="운행"),A1197-IFERROR(INDEX(A$2:A1196,MAX((E$2:E1196=E1197)*((D$2:D1196="완충")+(D$2:D1196="충전중"))*(ROW(E$2:E1196)))-1),INDEX(A$2:A1196,MATCH(E1197,E$2:E1196,0))),"")</f>
        <v/>
      </c>
    </row>
    <row r="1198" spans="1:8" x14ac:dyDescent="0.3">
      <c r="A1198" s="11">
        <v>45862.886192129627</v>
      </c>
      <c r="B1198" s="3">
        <f t="shared" si="48"/>
        <v>7</v>
      </c>
      <c r="C1198" s="12">
        <f t="shared" si="49"/>
        <v>45862</v>
      </c>
      <c r="D1198" s="3" t="s">
        <v>9</v>
      </c>
      <c r="E1198" s="3" t="s">
        <v>14</v>
      </c>
      <c r="F1198" s="3">
        <v>100</v>
      </c>
      <c r="G1198" s="4">
        <v>6.9444444452528842E-3</v>
      </c>
      <c r="H1198" s="13" t="str" cm="1">
        <f t="array" ref="H1198">IF(AND(E1198&lt;&gt;"",OR(D1198="완충",D1198="충전중"),D1197="운행"),A1198-IFERROR(INDEX(A$2:A1197,MAX((E$2:E1197=E1198)*((D$2:D1197="완충")+(D$2:D1197="충전중"))*(ROW(E$2:E1197)))-1),INDEX(A$2:A1197,MATCH(E1198,E$2:E1197,0))),"")</f>
        <v/>
      </c>
    </row>
    <row r="1199" spans="1:8" x14ac:dyDescent="0.3">
      <c r="A1199" s="11">
        <v>45862.893136574072</v>
      </c>
      <c r="B1199" s="3">
        <f t="shared" si="48"/>
        <v>7</v>
      </c>
      <c r="C1199" s="12">
        <f t="shared" si="49"/>
        <v>45862</v>
      </c>
      <c r="D1199" s="3" t="s">
        <v>9</v>
      </c>
      <c r="E1199" s="3" t="s">
        <v>14</v>
      </c>
      <c r="F1199" s="3">
        <v>100</v>
      </c>
      <c r="G1199" s="4">
        <v>6.9444444452528842E-3</v>
      </c>
      <c r="H1199" s="13" t="str" cm="1">
        <f t="array" ref="H1199">IF(AND(E1199&lt;&gt;"",OR(D1199="완충",D1199="충전중"),D1198="운행"),A1199-IFERROR(INDEX(A$2:A1198,MAX((E$2:E1198=E1199)*((D$2:D1198="완충")+(D$2:D1198="충전중"))*(ROW(E$2:E1198)))-1),INDEX(A$2:A1198,MATCH(E1199,E$2:E1198,0))),"")</f>
        <v/>
      </c>
    </row>
    <row r="1200" spans="1:8" x14ac:dyDescent="0.3">
      <c r="A1200" s="11">
        <v>45862.900081018517</v>
      </c>
      <c r="B1200" s="3">
        <f t="shared" si="48"/>
        <v>7</v>
      </c>
      <c r="C1200" s="12">
        <f t="shared" si="49"/>
        <v>45862</v>
      </c>
      <c r="D1200" s="3" t="s">
        <v>9</v>
      </c>
      <c r="E1200" s="3" t="s">
        <v>14</v>
      </c>
      <c r="F1200" s="3">
        <v>100</v>
      </c>
      <c r="G1200" s="4">
        <v>6.9444444452528842E-3</v>
      </c>
      <c r="H1200" s="13" t="str" cm="1">
        <f t="array" ref="H1200">IF(AND(E1200&lt;&gt;"",OR(D1200="완충",D1200="충전중"),D1199="운행"),A1200-IFERROR(INDEX(A$2:A1199,MAX((E$2:E1199=E1200)*((D$2:D1199="완충")+(D$2:D1199="충전중"))*(ROW(E$2:E1199)))-1),INDEX(A$2:A1199,MATCH(E1200,E$2:E1199,0))),"")</f>
        <v/>
      </c>
    </row>
    <row r="1201" spans="1:8" x14ac:dyDescent="0.3">
      <c r="A1201" s="11">
        <v>45862.907025462962</v>
      </c>
      <c r="B1201" s="3">
        <f t="shared" si="48"/>
        <v>7</v>
      </c>
      <c r="C1201" s="12">
        <f t="shared" si="49"/>
        <v>45862</v>
      </c>
      <c r="D1201" s="3" t="s">
        <v>9</v>
      </c>
      <c r="E1201" s="3" t="s">
        <v>14</v>
      </c>
      <c r="F1201" s="3">
        <v>100</v>
      </c>
      <c r="G1201" s="4">
        <v>6.9444444452528842E-3</v>
      </c>
      <c r="H1201" s="13" t="str" cm="1">
        <f t="array" ref="H1201">IF(AND(E1201&lt;&gt;"",OR(D1201="완충",D1201="충전중"),D1200="운행"),A1201-IFERROR(INDEX(A$2:A1200,MAX((E$2:E1200=E1201)*((D$2:D1200="완충")+(D$2:D1200="충전중"))*(ROW(E$2:E1200)))-1),INDEX(A$2:A1200,MATCH(E1201,E$2:E1200,0))),"")</f>
        <v/>
      </c>
    </row>
    <row r="1202" spans="1:8" x14ac:dyDescent="0.3">
      <c r="A1202" s="11">
        <v>45862.913969907408</v>
      </c>
      <c r="B1202" s="3">
        <f t="shared" si="48"/>
        <v>7</v>
      </c>
      <c r="C1202" s="12">
        <f t="shared" si="49"/>
        <v>45862</v>
      </c>
      <c r="D1202" s="3" t="s">
        <v>9</v>
      </c>
      <c r="E1202" s="3" t="s">
        <v>14</v>
      </c>
      <c r="F1202" s="3">
        <v>100</v>
      </c>
      <c r="G1202" s="4">
        <v>6.9444444452528842E-3</v>
      </c>
      <c r="H1202" s="13" t="str" cm="1">
        <f t="array" ref="H1202">IF(AND(E1202&lt;&gt;"",OR(D1202="완충",D1202="충전중"),D1201="운행"),A1202-IFERROR(INDEX(A$2:A1201,MAX((E$2:E1201=E1202)*((D$2:D1201="완충")+(D$2:D1201="충전중"))*(ROW(E$2:E1201)))-1),INDEX(A$2:A1201,MATCH(E1202,E$2:E1201,0))),"")</f>
        <v/>
      </c>
    </row>
    <row r="1203" spans="1:8" x14ac:dyDescent="0.3">
      <c r="A1203" s="11">
        <v>45862.920914351853</v>
      </c>
      <c r="B1203" s="3">
        <f t="shared" si="48"/>
        <v>7</v>
      </c>
      <c r="C1203" s="12">
        <f t="shared" si="49"/>
        <v>45862</v>
      </c>
      <c r="D1203" s="3" t="s">
        <v>9</v>
      </c>
      <c r="E1203" s="3" t="s">
        <v>14</v>
      </c>
      <c r="F1203" s="3">
        <v>100</v>
      </c>
      <c r="G1203" s="4">
        <v>6.9444444452528842E-3</v>
      </c>
      <c r="H1203" s="13" t="str" cm="1">
        <f t="array" ref="H1203">IF(AND(E1203&lt;&gt;"",OR(D1203="완충",D1203="충전중"),D1202="운행"),A1203-IFERROR(INDEX(A$2:A1202,MAX((E$2:E1202=E1203)*((D$2:D1202="완충")+(D$2:D1202="충전중"))*(ROW(E$2:E1202)))-1),INDEX(A$2:A1202,MATCH(E1203,E$2:E1202,0))),"")</f>
        <v/>
      </c>
    </row>
    <row r="1204" spans="1:8" x14ac:dyDescent="0.3">
      <c r="A1204" s="11">
        <v>45862.927858796298</v>
      </c>
      <c r="B1204" s="3">
        <f t="shared" si="48"/>
        <v>7</v>
      </c>
      <c r="C1204" s="12">
        <f t="shared" si="49"/>
        <v>45862</v>
      </c>
      <c r="D1204" s="3" t="s">
        <v>9</v>
      </c>
      <c r="E1204" s="3" t="s">
        <v>14</v>
      </c>
      <c r="F1204" s="3">
        <v>100</v>
      </c>
      <c r="G1204" s="4">
        <v>6.9444444452528842E-3</v>
      </c>
      <c r="H1204" s="13" t="str" cm="1">
        <f t="array" ref="H1204">IF(AND(E1204&lt;&gt;"",OR(D1204="완충",D1204="충전중"),D1203="운행"),A1204-IFERROR(INDEX(A$2:A1203,MAX((E$2:E1203=E1204)*((D$2:D1203="완충")+(D$2:D1203="충전중"))*(ROW(E$2:E1203)))-1),INDEX(A$2:A1203,MATCH(E1204,E$2:E1203,0))),"")</f>
        <v/>
      </c>
    </row>
    <row r="1205" spans="1:8" x14ac:dyDescent="0.3">
      <c r="A1205" s="11">
        <v>45862.934803240743</v>
      </c>
      <c r="B1205" s="3">
        <f t="shared" si="48"/>
        <v>7</v>
      </c>
      <c r="C1205" s="12">
        <f t="shared" si="49"/>
        <v>45862</v>
      </c>
      <c r="D1205" s="3" t="s">
        <v>9</v>
      </c>
      <c r="E1205" s="3" t="s">
        <v>14</v>
      </c>
      <c r="F1205" s="3">
        <v>100</v>
      </c>
      <c r="G1205" s="4">
        <v>6.9444444452528842E-3</v>
      </c>
      <c r="H1205" s="13" t="str" cm="1">
        <f t="array" ref="H1205">IF(AND(E1205&lt;&gt;"",OR(D1205="완충",D1205="충전중"),D1204="운행"),A1205-IFERROR(INDEX(A$2:A1204,MAX((E$2:E1204=E1205)*((D$2:D1204="완충")+(D$2:D1204="충전중"))*(ROW(E$2:E1204)))-1),INDEX(A$2:A1204,MATCH(E1205,E$2:E1204,0))),"")</f>
        <v/>
      </c>
    </row>
    <row r="1206" spans="1:8" x14ac:dyDescent="0.3">
      <c r="A1206" s="11">
        <v>45862.941747685189</v>
      </c>
      <c r="B1206" s="3">
        <f t="shared" si="48"/>
        <v>7</v>
      </c>
      <c r="C1206" s="12">
        <f t="shared" si="49"/>
        <v>45862</v>
      </c>
      <c r="D1206" s="3" t="s">
        <v>9</v>
      </c>
      <c r="E1206" s="3" t="s">
        <v>14</v>
      </c>
      <c r="F1206" s="3">
        <v>100</v>
      </c>
      <c r="G1206" s="4">
        <v>6.9444444379769266E-3</v>
      </c>
      <c r="H1206" s="13" t="str" cm="1">
        <f t="array" ref="H1206">IF(AND(E1206&lt;&gt;"",OR(D1206="완충",D1206="충전중"),D1205="운행"),A1206-IFERROR(INDEX(A$2:A1205,MAX((E$2:E1205=E1206)*((D$2:D1205="완충")+(D$2:D1205="충전중"))*(ROW(E$2:E1205)))-1),INDEX(A$2:A1205,MATCH(E1206,E$2:E1205,0))),"")</f>
        <v/>
      </c>
    </row>
    <row r="1207" spans="1:8" x14ac:dyDescent="0.3">
      <c r="A1207" s="11">
        <v>45862.948692129627</v>
      </c>
      <c r="B1207" s="3">
        <f t="shared" si="48"/>
        <v>7</v>
      </c>
      <c r="C1207" s="12">
        <f t="shared" si="49"/>
        <v>45862</v>
      </c>
      <c r="D1207" s="3" t="s">
        <v>9</v>
      </c>
      <c r="E1207" s="3" t="s">
        <v>14</v>
      </c>
      <c r="F1207" s="3">
        <v>100</v>
      </c>
      <c r="G1207" s="4">
        <v>6.9444444452528842E-3</v>
      </c>
      <c r="H1207" s="13" t="str" cm="1">
        <f t="array" ref="H1207">IF(AND(E1207&lt;&gt;"",OR(D1207="완충",D1207="충전중"),D1206="운행"),A1207-IFERROR(INDEX(A$2:A1206,MAX((E$2:E1206=E1207)*((D$2:D1206="완충")+(D$2:D1206="충전중"))*(ROW(E$2:E1206)))-1),INDEX(A$2:A1206,MATCH(E1207,E$2:E1206,0))),"")</f>
        <v/>
      </c>
    </row>
    <row r="1208" spans="1:8" x14ac:dyDescent="0.3">
      <c r="A1208" s="11">
        <v>45862.955636574072</v>
      </c>
      <c r="B1208" s="3">
        <f t="shared" si="48"/>
        <v>7</v>
      </c>
      <c r="C1208" s="12">
        <f t="shared" si="49"/>
        <v>45862</v>
      </c>
      <c r="D1208" s="3" t="s">
        <v>9</v>
      </c>
      <c r="E1208" s="3" t="s">
        <v>14</v>
      </c>
      <c r="F1208" s="3">
        <v>100</v>
      </c>
      <c r="G1208" s="4">
        <v>6.9444444452528842E-3</v>
      </c>
      <c r="H1208" s="13" t="str" cm="1">
        <f t="array" ref="H1208">IF(AND(E1208&lt;&gt;"",OR(D1208="완충",D1208="충전중"),D1207="운행"),A1208-IFERROR(INDEX(A$2:A1207,MAX((E$2:E1207=E1208)*((D$2:D1207="완충")+(D$2:D1207="충전중"))*(ROW(E$2:E1207)))-1),INDEX(A$2:A1207,MATCH(E1208,E$2:E1207,0))),"")</f>
        <v/>
      </c>
    </row>
    <row r="1209" spans="1:8" x14ac:dyDescent="0.3">
      <c r="A1209" s="11">
        <v>45862.962581018517</v>
      </c>
      <c r="B1209" s="3">
        <f t="shared" si="48"/>
        <v>7</v>
      </c>
      <c r="C1209" s="12">
        <f t="shared" si="49"/>
        <v>45862</v>
      </c>
      <c r="D1209" s="3" t="s">
        <v>9</v>
      </c>
      <c r="E1209" s="3" t="s">
        <v>14</v>
      </c>
      <c r="F1209" s="3">
        <v>100</v>
      </c>
      <c r="G1209" s="4">
        <v>6.9444444452528842E-3</v>
      </c>
      <c r="H1209" s="13" t="str" cm="1">
        <f t="array" ref="H1209">IF(AND(E1209&lt;&gt;"",OR(D1209="완충",D1209="충전중"),D1208="운행"),A1209-IFERROR(INDEX(A$2:A1208,MAX((E$2:E1208=E1209)*((D$2:D1208="완충")+(D$2:D1208="충전중"))*(ROW(E$2:E1208)))-1),INDEX(A$2:A1208,MATCH(E1209,E$2:E1208,0))),"")</f>
        <v/>
      </c>
    </row>
    <row r="1210" spans="1:8" x14ac:dyDescent="0.3">
      <c r="A1210" s="11">
        <v>45862.969525462962</v>
      </c>
      <c r="B1210" s="3">
        <f t="shared" si="48"/>
        <v>7</v>
      </c>
      <c r="C1210" s="12">
        <f t="shared" si="49"/>
        <v>45862</v>
      </c>
      <c r="D1210" s="3" t="s">
        <v>9</v>
      </c>
      <c r="E1210" s="3" t="s">
        <v>14</v>
      </c>
      <c r="F1210" s="3">
        <v>100</v>
      </c>
      <c r="G1210" s="4">
        <v>6.9444444452528842E-3</v>
      </c>
      <c r="H1210" s="13" t="str" cm="1">
        <f t="array" ref="H1210">IF(AND(E1210&lt;&gt;"",OR(D1210="완충",D1210="충전중"),D1209="운행"),A1210-IFERROR(INDEX(A$2:A1209,MAX((E$2:E1209=E1210)*((D$2:D1209="완충")+(D$2:D1209="충전중"))*(ROW(E$2:E1209)))-1),INDEX(A$2:A1209,MATCH(E1210,E$2:E1209,0))),"")</f>
        <v/>
      </c>
    </row>
    <row r="1211" spans="1:8" x14ac:dyDescent="0.3">
      <c r="A1211" s="11">
        <v>45862.976469907408</v>
      </c>
      <c r="B1211" s="3">
        <f t="shared" si="48"/>
        <v>7</v>
      </c>
      <c r="C1211" s="12">
        <f t="shared" si="49"/>
        <v>45862</v>
      </c>
      <c r="D1211" s="3" t="s">
        <v>9</v>
      </c>
      <c r="E1211" s="3" t="s">
        <v>14</v>
      </c>
      <c r="F1211" s="3">
        <v>100</v>
      </c>
      <c r="G1211" s="4">
        <v>6.9444444452528842E-3</v>
      </c>
      <c r="H1211" s="13" t="str" cm="1">
        <f t="array" ref="H1211">IF(AND(E1211&lt;&gt;"",OR(D1211="완충",D1211="충전중"),D1210="운행"),A1211-IFERROR(INDEX(A$2:A1210,MAX((E$2:E1210=E1211)*((D$2:D1210="완충")+(D$2:D1210="충전중"))*(ROW(E$2:E1210)))-1),INDEX(A$2:A1210,MATCH(E1211,E$2:E1210,0))),"")</f>
        <v/>
      </c>
    </row>
    <row r="1212" spans="1:8" x14ac:dyDescent="0.3">
      <c r="A1212" s="11">
        <v>45862.983414351853</v>
      </c>
      <c r="B1212" s="3">
        <f t="shared" si="48"/>
        <v>7</v>
      </c>
      <c r="C1212" s="12">
        <f t="shared" si="49"/>
        <v>45862</v>
      </c>
      <c r="D1212" s="3" t="s">
        <v>9</v>
      </c>
      <c r="E1212" s="3" t="s">
        <v>14</v>
      </c>
      <c r="F1212" s="3">
        <v>100</v>
      </c>
      <c r="G1212" s="4">
        <v>6.9444444452528842E-3</v>
      </c>
      <c r="H1212" s="13" t="str" cm="1">
        <f t="array" ref="H1212">IF(AND(E1212&lt;&gt;"",OR(D1212="완충",D1212="충전중"),D1211="운행"),A1212-IFERROR(INDEX(A$2:A1211,MAX((E$2:E1211=E1212)*((D$2:D1211="완충")+(D$2:D1211="충전중"))*(ROW(E$2:E1211)))-1),INDEX(A$2:A1211,MATCH(E1212,E$2:E1211,0))),"")</f>
        <v/>
      </c>
    </row>
    <row r="1213" spans="1:8" x14ac:dyDescent="0.3">
      <c r="A1213" s="11">
        <v>45862.990358796298</v>
      </c>
      <c r="B1213" s="3">
        <f t="shared" si="48"/>
        <v>7</v>
      </c>
      <c r="C1213" s="12">
        <f t="shared" si="49"/>
        <v>45862</v>
      </c>
      <c r="D1213" s="3" t="s">
        <v>9</v>
      </c>
      <c r="E1213" s="3" t="s">
        <v>14</v>
      </c>
      <c r="F1213" s="3">
        <v>100</v>
      </c>
      <c r="G1213" s="4">
        <v>6.9444444452528842E-3</v>
      </c>
      <c r="H1213" s="13" t="str" cm="1">
        <f t="array" ref="H1213">IF(AND(E1213&lt;&gt;"",OR(D1213="완충",D1213="충전중"),D1212="운행"),A1213-IFERROR(INDEX(A$2:A1212,MAX((E$2:E1212=E1213)*((D$2:D1212="완충")+(D$2:D1212="충전중"))*(ROW(E$2:E1212)))-1),INDEX(A$2:A1212,MATCH(E1213,E$2:E1212,0))),"")</f>
        <v/>
      </c>
    </row>
    <row r="1214" spans="1:8" x14ac:dyDescent="0.3">
      <c r="A1214" s="11">
        <v>45862.997303240743</v>
      </c>
      <c r="B1214" s="3">
        <f t="shared" si="48"/>
        <v>7</v>
      </c>
      <c r="C1214" s="12">
        <f t="shared" si="49"/>
        <v>45862</v>
      </c>
      <c r="D1214" s="3" t="s">
        <v>9</v>
      </c>
      <c r="E1214" s="3" t="s">
        <v>14</v>
      </c>
      <c r="F1214" s="3">
        <v>100</v>
      </c>
      <c r="G1214" s="4">
        <v>0</v>
      </c>
      <c r="H1214" s="13" t="str" cm="1">
        <f t="array" ref="H1214">IF(AND(E1214&lt;&gt;"",OR(D1214="완충",D1214="충전중"),D1213="운행"),A1214-IFERROR(INDEX(A$2:A1213,MAX((E$2:E1213=E1214)*((D$2:D1213="완충")+(D$2:D1213="충전중"))*(ROW(E$2:E1213)))-1),INDEX(A$2:A1213,MATCH(E1214,E$2:E1213,0))),"")</f>
        <v/>
      </c>
    </row>
    <row r="1215" spans="1:8" x14ac:dyDescent="0.3">
      <c r="A1215" s="11">
        <v>45863.004247685189</v>
      </c>
      <c r="B1215" s="3">
        <f t="shared" si="48"/>
        <v>7</v>
      </c>
      <c r="C1215" s="12">
        <f t="shared" si="49"/>
        <v>45863</v>
      </c>
      <c r="D1215" s="3" t="s">
        <v>9</v>
      </c>
      <c r="E1215" s="3" t="s">
        <v>14</v>
      </c>
      <c r="F1215" s="3">
        <v>100</v>
      </c>
      <c r="G1215" s="4">
        <v>6.9444444379769266E-3</v>
      </c>
      <c r="H1215" s="13" t="str" cm="1">
        <f t="array" ref="H1215">IF(AND(E1215&lt;&gt;"",OR(D1215="완충",D1215="충전중"),D1214="운행"),A1215-IFERROR(INDEX(A$2:A1214,MAX((E$2:E1214=E1215)*((D$2:D1214="완충")+(D$2:D1214="충전중"))*(ROW(E$2:E1214)))-1),INDEX(A$2:A1214,MATCH(E1215,E$2:E1214,0))),"")</f>
        <v/>
      </c>
    </row>
    <row r="1216" spans="1:8" x14ac:dyDescent="0.3">
      <c r="A1216" s="11">
        <v>45863.011192129627</v>
      </c>
      <c r="B1216" s="3">
        <f t="shared" si="48"/>
        <v>7</v>
      </c>
      <c r="C1216" s="12">
        <f t="shared" si="49"/>
        <v>45863</v>
      </c>
      <c r="D1216" s="3" t="s">
        <v>9</v>
      </c>
      <c r="E1216" s="3" t="s">
        <v>14</v>
      </c>
      <c r="F1216" s="3">
        <v>100</v>
      </c>
      <c r="G1216" s="4">
        <v>6.9444444452528842E-3</v>
      </c>
      <c r="H1216" s="13" t="str" cm="1">
        <f t="array" ref="H1216">IF(AND(E1216&lt;&gt;"",OR(D1216="완충",D1216="충전중"),D1215="운행"),A1216-IFERROR(INDEX(A$2:A1215,MAX((E$2:E1215=E1216)*((D$2:D1215="완충")+(D$2:D1215="충전중"))*(ROW(E$2:E1215)))-1),INDEX(A$2:A1215,MATCH(E1216,E$2:E1215,0))),"")</f>
        <v/>
      </c>
    </row>
    <row r="1217" spans="1:8" x14ac:dyDescent="0.3">
      <c r="A1217" s="11">
        <v>45863.018136574072</v>
      </c>
      <c r="B1217" s="3">
        <f t="shared" si="48"/>
        <v>7</v>
      </c>
      <c r="C1217" s="12">
        <f t="shared" si="49"/>
        <v>45863</v>
      </c>
      <c r="D1217" s="3" t="s">
        <v>9</v>
      </c>
      <c r="E1217" s="3" t="s">
        <v>14</v>
      </c>
      <c r="F1217" s="3">
        <v>100</v>
      </c>
      <c r="G1217" s="4">
        <v>6.9444444452528842E-3</v>
      </c>
      <c r="H1217" s="13" t="str" cm="1">
        <f t="array" ref="H1217">IF(AND(E1217&lt;&gt;"",OR(D1217="완충",D1217="충전중"),D1216="운행"),A1217-IFERROR(INDEX(A$2:A1216,MAX((E$2:E1216=E1217)*((D$2:D1216="완충")+(D$2:D1216="충전중"))*(ROW(E$2:E1216)))-1),INDEX(A$2:A1216,MATCH(E1217,E$2:E1216,0))),"")</f>
        <v/>
      </c>
    </row>
    <row r="1218" spans="1:8" x14ac:dyDescent="0.3">
      <c r="A1218" s="11">
        <v>45863.025081018517</v>
      </c>
      <c r="B1218" s="3">
        <f t="shared" si="48"/>
        <v>7</v>
      </c>
      <c r="C1218" s="12">
        <f t="shared" si="49"/>
        <v>45863</v>
      </c>
      <c r="D1218" s="3" t="s">
        <v>9</v>
      </c>
      <c r="E1218" s="3" t="s">
        <v>14</v>
      </c>
      <c r="F1218" s="3">
        <v>100</v>
      </c>
      <c r="G1218" s="4">
        <v>6.9444444452528842E-3</v>
      </c>
      <c r="H1218" s="13" t="str" cm="1">
        <f t="array" ref="H1218">IF(AND(E1218&lt;&gt;"",OR(D1218="완충",D1218="충전중"),D1217="운행"),A1218-IFERROR(INDEX(A$2:A1217,MAX((E$2:E1217=E1218)*((D$2:D1217="완충")+(D$2:D1217="충전중"))*(ROW(E$2:E1217)))-1),INDEX(A$2:A1217,MATCH(E1218,E$2:E1217,0))),"")</f>
        <v/>
      </c>
    </row>
    <row r="1219" spans="1:8" x14ac:dyDescent="0.3">
      <c r="A1219" s="11">
        <v>45863.032025462962</v>
      </c>
      <c r="B1219" s="3">
        <f t="shared" ref="B1219:B1282" si="50">MONTH(A1219)</f>
        <v>7</v>
      </c>
      <c r="C1219" s="12">
        <f t="shared" ref="C1219:C1282" si="51">DATE(YEAR(A1219),MONTH(A1219),DAY(A1219))</f>
        <v>45863</v>
      </c>
      <c r="D1219" s="3" t="s">
        <v>9</v>
      </c>
      <c r="E1219" s="3" t="s">
        <v>14</v>
      </c>
      <c r="F1219" s="3">
        <v>100</v>
      </c>
      <c r="G1219" s="4">
        <v>6.9444444452528842E-3</v>
      </c>
      <c r="H1219" s="13" t="str" cm="1">
        <f t="array" ref="H1219">IF(AND(E1219&lt;&gt;"",OR(D1219="완충",D1219="충전중"),D1218="운행"),A1219-IFERROR(INDEX(A$2:A1218,MAX((E$2:E1218=E1219)*((D$2:D1218="완충")+(D$2:D1218="충전중"))*(ROW(E$2:E1218)))-1),INDEX(A$2:A1218,MATCH(E1219,E$2:E1218,0))),"")</f>
        <v/>
      </c>
    </row>
    <row r="1220" spans="1:8" x14ac:dyDescent="0.3">
      <c r="A1220" s="11">
        <v>45863.038969907408</v>
      </c>
      <c r="B1220" s="3">
        <f t="shared" si="50"/>
        <v>7</v>
      </c>
      <c r="C1220" s="12">
        <f t="shared" si="51"/>
        <v>45863</v>
      </c>
      <c r="D1220" s="3" t="s">
        <v>9</v>
      </c>
      <c r="E1220" s="3" t="s">
        <v>14</v>
      </c>
      <c r="F1220" s="3">
        <v>100</v>
      </c>
      <c r="G1220" s="4">
        <v>6.9444444452528842E-3</v>
      </c>
      <c r="H1220" s="13" t="str" cm="1">
        <f t="array" ref="H1220">IF(AND(E1220&lt;&gt;"",OR(D1220="완충",D1220="충전중"),D1219="운행"),A1220-IFERROR(INDEX(A$2:A1219,MAX((E$2:E1219=E1220)*((D$2:D1219="완충")+(D$2:D1219="충전중"))*(ROW(E$2:E1219)))-1),INDEX(A$2:A1219,MATCH(E1220,E$2:E1219,0))),"")</f>
        <v/>
      </c>
    </row>
    <row r="1221" spans="1:8" x14ac:dyDescent="0.3">
      <c r="A1221" s="11">
        <v>45863.045914351853</v>
      </c>
      <c r="B1221" s="3">
        <f t="shared" si="50"/>
        <v>7</v>
      </c>
      <c r="C1221" s="12">
        <f t="shared" si="51"/>
        <v>45863</v>
      </c>
      <c r="D1221" s="3" t="s">
        <v>9</v>
      </c>
      <c r="E1221" s="3" t="s">
        <v>14</v>
      </c>
      <c r="F1221" s="3">
        <v>100</v>
      </c>
      <c r="G1221" s="4">
        <v>6.9444444452528842E-3</v>
      </c>
      <c r="H1221" s="13" t="str" cm="1">
        <f t="array" ref="H1221">IF(AND(E1221&lt;&gt;"",OR(D1221="완충",D1221="충전중"),D1220="운행"),A1221-IFERROR(INDEX(A$2:A1220,MAX((E$2:E1220=E1221)*((D$2:D1220="완충")+(D$2:D1220="충전중"))*(ROW(E$2:E1220)))-1),INDEX(A$2:A1220,MATCH(E1221,E$2:E1220,0))),"")</f>
        <v/>
      </c>
    </row>
    <row r="1222" spans="1:8" x14ac:dyDescent="0.3">
      <c r="A1222" s="11">
        <v>45863.052858796298</v>
      </c>
      <c r="B1222" s="3">
        <f t="shared" si="50"/>
        <v>7</v>
      </c>
      <c r="C1222" s="12">
        <f t="shared" si="51"/>
        <v>45863</v>
      </c>
      <c r="D1222" s="3" t="s">
        <v>9</v>
      </c>
      <c r="E1222" s="3" t="s">
        <v>14</v>
      </c>
      <c r="F1222" s="3">
        <v>100</v>
      </c>
      <c r="G1222" s="4">
        <v>6.9444444452528842E-3</v>
      </c>
      <c r="H1222" s="13" t="str" cm="1">
        <f t="array" ref="H1222">IF(AND(E1222&lt;&gt;"",OR(D1222="완충",D1222="충전중"),D1221="운행"),A1222-IFERROR(INDEX(A$2:A1221,MAX((E$2:E1221=E1222)*((D$2:D1221="완충")+(D$2:D1221="충전중"))*(ROW(E$2:E1221)))-1),INDEX(A$2:A1221,MATCH(E1222,E$2:E1221,0))),"")</f>
        <v/>
      </c>
    </row>
    <row r="1223" spans="1:8" x14ac:dyDescent="0.3">
      <c r="A1223" s="11">
        <v>45863.059803240743</v>
      </c>
      <c r="B1223" s="3">
        <f t="shared" si="50"/>
        <v>7</v>
      </c>
      <c r="C1223" s="12">
        <f t="shared" si="51"/>
        <v>45863</v>
      </c>
      <c r="D1223" s="3" t="s">
        <v>9</v>
      </c>
      <c r="E1223" s="3" t="s">
        <v>14</v>
      </c>
      <c r="F1223" s="3">
        <v>100</v>
      </c>
      <c r="G1223" s="4">
        <v>6.9444444452528842E-3</v>
      </c>
      <c r="H1223" s="13" t="str" cm="1">
        <f t="array" ref="H1223">IF(AND(E1223&lt;&gt;"",OR(D1223="완충",D1223="충전중"),D1222="운행"),A1223-IFERROR(INDEX(A$2:A1222,MAX((E$2:E1222=E1223)*((D$2:D1222="완충")+(D$2:D1222="충전중"))*(ROW(E$2:E1222)))-1),INDEX(A$2:A1222,MATCH(E1223,E$2:E1222,0))),"")</f>
        <v/>
      </c>
    </row>
    <row r="1224" spans="1:8" x14ac:dyDescent="0.3">
      <c r="A1224" s="11">
        <v>45863.066747685189</v>
      </c>
      <c r="B1224" s="3">
        <f t="shared" si="50"/>
        <v>7</v>
      </c>
      <c r="C1224" s="12">
        <f t="shared" si="51"/>
        <v>45863</v>
      </c>
      <c r="D1224" s="3" t="s">
        <v>9</v>
      </c>
      <c r="E1224" s="3" t="s">
        <v>14</v>
      </c>
      <c r="F1224" s="3">
        <v>100</v>
      </c>
      <c r="G1224" s="4">
        <v>6.9444444379769266E-3</v>
      </c>
      <c r="H1224" s="13" t="str" cm="1">
        <f t="array" ref="H1224">IF(AND(E1224&lt;&gt;"",OR(D1224="완충",D1224="충전중"),D1223="운행"),A1224-IFERROR(INDEX(A$2:A1223,MAX((E$2:E1223=E1224)*((D$2:D1223="완충")+(D$2:D1223="충전중"))*(ROW(E$2:E1223)))-1),INDEX(A$2:A1223,MATCH(E1224,E$2:E1223,0))),"")</f>
        <v/>
      </c>
    </row>
    <row r="1225" spans="1:8" x14ac:dyDescent="0.3">
      <c r="A1225" s="11">
        <v>45863.073692129627</v>
      </c>
      <c r="B1225" s="3">
        <f t="shared" si="50"/>
        <v>7</v>
      </c>
      <c r="C1225" s="12">
        <f t="shared" si="51"/>
        <v>45863</v>
      </c>
      <c r="D1225" s="3" t="s">
        <v>9</v>
      </c>
      <c r="E1225" s="3" t="s">
        <v>14</v>
      </c>
      <c r="F1225" s="3">
        <v>100</v>
      </c>
      <c r="G1225" s="4">
        <v>6.9444444452528842E-3</v>
      </c>
      <c r="H1225" s="13" t="str" cm="1">
        <f t="array" ref="H1225">IF(AND(E1225&lt;&gt;"",OR(D1225="완충",D1225="충전중"),D1224="운행"),A1225-IFERROR(INDEX(A$2:A1224,MAX((E$2:E1224=E1225)*((D$2:D1224="완충")+(D$2:D1224="충전중"))*(ROW(E$2:E1224)))-1),INDEX(A$2:A1224,MATCH(E1225,E$2:E1224,0))),"")</f>
        <v/>
      </c>
    </row>
    <row r="1226" spans="1:8" x14ac:dyDescent="0.3">
      <c r="A1226" s="11">
        <v>45863.080636574072</v>
      </c>
      <c r="B1226" s="3">
        <f t="shared" si="50"/>
        <v>7</v>
      </c>
      <c r="C1226" s="12">
        <f t="shared" si="51"/>
        <v>45863</v>
      </c>
      <c r="D1226" s="3" t="s">
        <v>9</v>
      </c>
      <c r="E1226" s="3" t="s">
        <v>14</v>
      </c>
      <c r="F1226" s="3">
        <v>100</v>
      </c>
      <c r="G1226" s="4">
        <v>6.9444444452528842E-3</v>
      </c>
      <c r="H1226" s="13" t="str" cm="1">
        <f t="array" ref="H1226">IF(AND(E1226&lt;&gt;"",OR(D1226="완충",D1226="충전중"),D1225="운행"),A1226-IFERROR(INDEX(A$2:A1225,MAX((E$2:E1225=E1226)*((D$2:D1225="완충")+(D$2:D1225="충전중"))*(ROW(E$2:E1225)))-1),INDEX(A$2:A1225,MATCH(E1226,E$2:E1225,0))),"")</f>
        <v/>
      </c>
    </row>
    <row r="1227" spans="1:8" x14ac:dyDescent="0.3">
      <c r="A1227" s="11">
        <v>45863.087581018517</v>
      </c>
      <c r="B1227" s="3">
        <f t="shared" si="50"/>
        <v>7</v>
      </c>
      <c r="C1227" s="12">
        <f t="shared" si="51"/>
        <v>45863</v>
      </c>
      <c r="D1227" s="3" t="s">
        <v>9</v>
      </c>
      <c r="E1227" s="3" t="s">
        <v>14</v>
      </c>
      <c r="F1227" s="3">
        <v>100</v>
      </c>
      <c r="G1227" s="4">
        <v>6.9444444452528842E-3</v>
      </c>
      <c r="H1227" s="13" t="str" cm="1">
        <f t="array" ref="H1227">IF(AND(E1227&lt;&gt;"",OR(D1227="완충",D1227="충전중"),D1226="운행"),A1227-IFERROR(INDEX(A$2:A1226,MAX((E$2:E1226=E1227)*((D$2:D1226="완충")+(D$2:D1226="충전중"))*(ROW(E$2:E1226)))-1),INDEX(A$2:A1226,MATCH(E1227,E$2:E1226,0))),"")</f>
        <v/>
      </c>
    </row>
    <row r="1228" spans="1:8" x14ac:dyDescent="0.3">
      <c r="A1228" s="11">
        <v>45863.094525462962</v>
      </c>
      <c r="B1228" s="3">
        <f t="shared" si="50"/>
        <v>7</v>
      </c>
      <c r="C1228" s="12">
        <f t="shared" si="51"/>
        <v>45863</v>
      </c>
      <c r="D1228" s="3" t="s">
        <v>9</v>
      </c>
      <c r="E1228" s="3" t="s">
        <v>14</v>
      </c>
      <c r="F1228" s="3">
        <v>100</v>
      </c>
      <c r="G1228" s="4">
        <v>6.9444444452528842E-3</v>
      </c>
      <c r="H1228" s="13" t="str" cm="1">
        <f t="array" ref="H1228">IF(AND(E1228&lt;&gt;"",OR(D1228="완충",D1228="충전중"),D1227="운행"),A1228-IFERROR(INDEX(A$2:A1227,MAX((E$2:E1227=E1228)*((D$2:D1227="완충")+(D$2:D1227="충전중"))*(ROW(E$2:E1227)))-1),INDEX(A$2:A1227,MATCH(E1228,E$2:E1227,0))),"")</f>
        <v/>
      </c>
    </row>
    <row r="1229" spans="1:8" x14ac:dyDescent="0.3">
      <c r="A1229" s="11">
        <v>45863.101469907408</v>
      </c>
      <c r="B1229" s="3">
        <f t="shared" si="50"/>
        <v>7</v>
      </c>
      <c r="C1229" s="12">
        <f t="shared" si="51"/>
        <v>45863</v>
      </c>
      <c r="D1229" s="3" t="s">
        <v>9</v>
      </c>
      <c r="E1229" s="3" t="s">
        <v>14</v>
      </c>
      <c r="F1229" s="3">
        <v>100</v>
      </c>
      <c r="G1229" s="4">
        <v>6.9444444452528842E-3</v>
      </c>
      <c r="H1229" s="13" t="str" cm="1">
        <f t="array" ref="H1229">IF(AND(E1229&lt;&gt;"",OR(D1229="완충",D1229="충전중"),D1228="운행"),A1229-IFERROR(INDEX(A$2:A1228,MAX((E$2:E1228=E1229)*((D$2:D1228="완충")+(D$2:D1228="충전중"))*(ROW(E$2:E1228)))-1),INDEX(A$2:A1228,MATCH(E1229,E$2:E1228,0))),"")</f>
        <v/>
      </c>
    </row>
    <row r="1230" spans="1:8" x14ac:dyDescent="0.3">
      <c r="A1230" s="11">
        <v>45863.108414351853</v>
      </c>
      <c r="B1230" s="3">
        <f t="shared" si="50"/>
        <v>7</v>
      </c>
      <c r="C1230" s="12">
        <f t="shared" si="51"/>
        <v>45863</v>
      </c>
      <c r="D1230" s="3" t="s">
        <v>9</v>
      </c>
      <c r="E1230" s="3" t="s">
        <v>14</v>
      </c>
      <c r="F1230" s="3">
        <v>100</v>
      </c>
      <c r="G1230" s="4">
        <v>6.9444444452528842E-3</v>
      </c>
      <c r="H1230" s="13" t="str" cm="1">
        <f t="array" ref="H1230">IF(AND(E1230&lt;&gt;"",OR(D1230="완충",D1230="충전중"),D1229="운행"),A1230-IFERROR(INDEX(A$2:A1229,MAX((E$2:E1229=E1230)*((D$2:D1229="완충")+(D$2:D1229="충전중"))*(ROW(E$2:E1229)))-1),INDEX(A$2:A1229,MATCH(E1230,E$2:E1229,0))),"")</f>
        <v/>
      </c>
    </row>
    <row r="1231" spans="1:8" x14ac:dyDescent="0.3">
      <c r="A1231" s="11">
        <v>45863.115358796298</v>
      </c>
      <c r="B1231" s="3">
        <f t="shared" si="50"/>
        <v>7</v>
      </c>
      <c r="C1231" s="12">
        <f t="shared" si="51"/>
        <v>45863</v>
      </c>
      <c r="D1231" s="3" t="s">
        <v>9</v>
      </c>
      <c r="E1231" s="3" t="s">
        <v>14</v>
      </c>
      <c r="F1231" s="3">
        <v>100</v>
      </c>
      <c r="G1231" s="4">
        <v>6.9444444452528842E-3</v>
      </c>
      <c r="H1231" s="13" t="str" cm="1">
        <f t="array" ref="H1231">IF(AND(E1231&lt;&gt;"",OR(D1231="완충",D1231="충전중"),D1230="운행"),A1231-IFERROR(INDEX(A$2:A1230,MAX((E$2:E1230=E1231)*((D$2:D1230="완충")+(D$2:D1230="충전중"))*(ROW(E$2:E1230)))-1),INDEX(A$2:A1230,MATCH(E1231,E$2:E1230,0))),"")</f>
        <v/>
      </c>
    </row>
    <row r="1232" spans="1:8" x14ac:dyDescent="0.3">
      <c r="A1232" s="11">
        <v>45863.122303240743</v>
      </c>
      <c r="B1232" s="3">
        <f t="shared" si="50"/>
        <v>7</v>
      </c>
      <c r="C1232" s="12">
        <f t="shared" si="51"/>
        <v>45863</v>
      </c>
      <c r="D1232" s="3" t="s">
        <v>9</v>
      </c>
      <c r="E1232" s="3" t="s">
        <v>14</v>
      </c>
      <c r="F1232" s="3">
        <v>100</v>
      </c>
      <c r="G1232" s="4">
        <v>6.9444444452528842E-3</v>
      </c>
      <c r="H1232" s="13" t="str" cm="1">
        <f t="array" ref="H1232">IF(AND(E1232&lt;&gt;"",OR(D1232="완충",D1232="충전중"),D1231="운행"),A1232-IFERROR(INDEX(A$2:A1231,MAX((E$2:E1231=E1232)*((D$2:D1231="완충")+(D$2:D1231="충전중"))*(ROW(E$2:E1231)))-1),INDEX(A$2:A1231,MATCH(E1232,E$2:E1231,0))),"")</f>
        <v/>
      </c>
    </row>
    <row r="1233" spans="1:8" x14ac:dyDescent="0.3">
      <c r="A1233" s="11">
        <v>45863.129247685189</v>
      </c>
      <c r="B1233" s="3">
        <f t="shared" si="50"/>
        <v>7</v>
      </c>
      <c r="C1233" s="12">
        <f t="shared" si="51"/>
        <v>45863</v>
      </c>
      <c r="D1233" s="3" t="s">
        <v>9</v>
      </c>
      <c r="E1233" s="3" t="s">
        <v>14</v>
      </c>
      <c r="F1233" s="3">
        <v>100</v>
      </c>
      <c r="G1233" s="4">
        <v>6.956018514756579E-3</v>
      </c>
      <c r="H1233" s="13" t="str" cm="1">
        <f t="array" ref="H1233">IF(AND(E1233&lt;&gt;"",OR(D1233="완충",D1233="충전중"),D1232="운행"),A1233-IFERROR(INDEX(A$2:A1232,MAX((E$2:E1232=E1233)*((D$2:D1232="완충")+(D$2:D1232="충전중"))*(ROW(E$2:E1232)))-1),INDEX(A$2:A1232,MATCH(E1233,E$2:E1232,0))),"")</f>
        <v/>
      </c>
    </row>
    <row r="1234" spans="1:8" x14ac:dyDescent="0.3">
      <c r="A1234" s="11">
        <v>45863.136203703703</v>
      </c>
      <c r="B1234" s="3">
        <f t="shared" si="50"/>
        <v>7</v>
      </c>
      <c r="C1234" s="12">
        <f t="shared" si="51"/>
        <v>45863</v>
      </c>
      <c r="D1234" s="3" t="s">
        <v>9</v>
      </c>
      <c r="E1234" s="3" t="s">
        <v>14</v>
      </c>
      <c r="F1234" s="3">
        <v>100</v>
      </c>
      <c r="G1234" s="4">
        <v>6.9444444452528842E-3</v>
      </c>
      <c r="H1234" s="13" t="str" cm="1">
        <f t="array" ref="H1234">IF(AND(E1234&lt;&gt;"",OR(D1234="완충",D1234="충전중"),D1233="운행"),A1234-IFERROR(INDEX(A$2:A1233,MAX((E$2:E1233=E1234)*((D$2:D1233="완충")+(D$2:D1233="충전중"))*(ROW(E$2:E1233)))-1),INDEX(A$2:A1233,MATCH(E1234,E$2:E1233,0))),"")</f>
        <v/>
      </c>
    </row>
    <row r="1235" spans="1:8" x14ac:dyDescent="0.3">
      <c r="A1235" s="11">
        <v>45863.143148148149</v>
      </c>
      <c r="B1235" s="3">
        <f t="shared" si="50"/>
        <v>7</v>
      </c>
      <c r="C1235" s="12">
        <f t="shared" si="51"/>
        <v>45863</v>
      </c>
      <c r="D1235" s="3" t="s">
        <v>9</v>
      </c>
      <c r="E1235" s="3" t="s">
        <v>14</v>
      </c>
      <c r="F1235" s="3">
        <v>100</v>
      </c>
      <c r="G1235" s="4">
        <v>6.9444444452528842E-3</v>
      </c>
      <c r="H1235" s="13" t="str" cm="1">
        <f t="array" ref="H1235">IF(AND(E1235&lt;&gt;"",OR(D1235="완충",D1235="충전중"),D1234="운행"),A1235-IFERROR(INDEX(A$2:A1234,MAX((E$2:E1234=E1235)*((D$2:D1234="완충")+(D$2:D1234="충전중"))*(ROW(E$2:E1234)))-1),INDEX(A$2:A1234,MATCH(E1235,E$2:E1234,0))),"")</f>
        <v/>
      </c>
    </row>
    <row r="1236" spans="1:8" x14ac:dyDescent="0.3">
      <c r="A1236" s="11">
        <v>45863.150092592594</v>
      </c>
      <c r="B1236" s="3">
        <f t="shared" si="50"/>
        <v>7</v>
      </c>
      <c r="C1236" s="12">
        <f t="shared" si="51"/>
        <v>45863</v>
      </c>
      <c r="D1236" s="3" t="s">
        <v>9</v>
      </c>
      <c r="E1236" s="3" t="s">
        <v>14</v>
      </c>
      <c r="F1236" s="3">
        <v>100</v>
      </c>
      <c r="G1236" s="4">
        <v>6.9444444452528842E-3</v>
      </c>
      <c r="H1236" s="13" t="str" cm="1">
        <f t="array" ref="H1236">IF(AND(E1236&lt;&gt;"",OR(D1236="완충",D1236="충전중"),D1235="운행"),A1236-IFERROR(INDEX(A$2:A1235,MAX((E$2:E1235=E1236)*((D$2:D1235="완충")+(D$2:D1235="충전중"))*(ROW(E$2:E1235)))-1),INDEX(A$2:A1235,MATCH(E1236,E$2:E1235,0))),"")</f>
        <v/>
      </c>
    </row>
    <row r="1237" spans="1:8" x14ac:dyDescent="0.3">
      <c r="A1237" s="11">
        <v>45863.157037037039</v>
      </c>
      <c r="B1237" s="3">
        <f t="shared" si="50"/>
        <v>7</v>
      </c>
      <c r="C1237" s="12">
        <f t="shared" si="51"/>
        <v>45863</v>
      </c>
      <c r="D1237" s="3" t="s">
        <v>9</v>
      </c>
      <c r="E1237" s="3" t="s">
        <v>14</v>
      </c>
      <c r="F1237" s="3">
        <v>100</v>
      </c>
      <c r="G1237" s="4">
        <v>6.9444444452528842E-3</v>
      </c>
      <c r="H1237" s="13" t="str" cm="1">
        <f t="array" ref="H1237">IF(AND(E1237&lt;&gt;"",OR(D1237="완충",D1237="충전중"),D1236="운행"),A1237-IFERROR(INDEX(A$2:A1236,MAX((E$2:E1236=E1237)*((D$2:D1236="완충")+(D$2:D1236="충전중"))*(ROW(E$2:E1236)))-1),INDEX(A$2:A1236,MATCH(E1237,E$2:E1236,0))),"")</f>
        <v/>
      </c>
    </row>
    <row r="1238" spans="1:8" x14ac:dyDescent="0.3">
      <c r="A1238" s="11">
        <v>45863.163981481484</v>
      </c>
      <c r="B1238" s="3">
        <f t="shared" si="50"/>
        <v>7</v>
      </c>
      <c r="C1238" s="12">
        <f t="shared" si="51"/>
        <v>45863</v>
      </c>
      <c r="D1238" s="3" t="s">
        <v>9</v>
      </c>
      <c r="E1238" s="3" t="s">
        <v>14</v>
      </c>
      <c r="F1238" s="3">
        <v>100</v>
      </c>
      <c r="G1238" s="4">
        <v>6.9444444379769266E-3</v>
      </c>
      <c r="H1238" s="13" t="str" cm="1">
        <f t="array" ref="H1238">IF(AND(E1238&lt;&gt;"",OR(D1238="완충",D1238="충전중"),D1237="운행"),A1238-IFERROR(INDEX(A$2:A1237,MAX((E$2:E1237=E1238)*((D$2:D1237="완충")+(D$2:D1237="충전중"))*(ROW(E$2:E1237)))-1),INDEX(A$2:A1237,MATCH(E1238,E$2:E1237,0))),"")</f>
        <v/>
      </c>
    </row>
    <row r="1239" spans="1:8" x14ac:dyDescent="0.3">
      <c r="A1239" s="11">
        <v>45863.170925925922</v>
      </c>
      <c r="B1239" s="3">
        <f t="shared" si="50"/>
        <v>7</v>
      </c>
      <c r="C1239" s="12">
        <f t="shared" si="51"/>
        <v>45863</v>
      </c>
      <c r="D1239" s="3" t="s">
        <v>9</v>
      </c>
      <c r="E1239" s="3" t="s">
        <v>14</v>
      </c>
      <c r="F1239" s="3">
        <v>100</v>
      </c>
      <c r="G1239" s="4">
        <v>6.9444444452528842E-3</v>
      </c>
      <c r="H1239" s="13" t="str" cm="1">
        <f t="array" ref="H1239">IF(AND(E1239&lt;&gt;"",OR(D1239="완충",D1239="충전중"),D1238="운행"),A1239-IFERROR(INDEX(A$2:A1238,MAX((E$2:E1238=E1239)*((D$2:D1238="완충")+(D$2:D1238="충전중"))*(ROW(E$2:E1238)))-1),INDEX(A$2:A1238,MATCH(E1239,E$2:E1238,0))),"")</f>
        <v/>
      </c>
    </row>
    <row r="1240" spans="1:8" x14ac:dyDescent="0.3">
      <c r="A1240" s="11">
        <v>45863.177870370368</v>
      </c>
      <c r="B1240" s="3">
        <f t="shared" si="50"/>
        <v>7</v>
      </c>
      <c r="C1240" s="12">
        <f t="shared" si="51"/>
        <v>45863</v>
      </c>
      <c r="D1240" s="3" t="s">
        <v>9</v>
      </c>
      <c r="E1240" s="3" t="s">
        <v>14</v>
      </c>
      <c r="F1240" s="3">
        <v>100</v>
      </c>
      <c r="G1240" s="4">
        <v>6.9444444452528842E-3</v>
      </c>
      <c r="H1240" s="13" t="str" cm="1">
        <f t="array" ref="H1240">IF(AND(E1240&lt;&gt;"",OR(D1240="완충",D1240="충전중"),D1239="운행"),A1240-IFERROR(INDEX(A$2:A1239,MAX((E$2:E1239=E1240)*((D$2:D1239="완충")+(D$2:D1239="충전중"))*(ROW(E$2:E1239)))-1),INDEX(A$2:A1239,MATCH(E1240,E$2:E1239,0))),"")</f>
        <v/>
      </c>
    </row>
    <row r="1241" spans="1:8" x14ac:dyDescent="0.3">
      <c r="A1241" s="11">
        <v>45863.184814814813</v>
      </c>
      <c r="B1241" s="3">
        <f t="shared" si="50"/>
        <v>7</v>
      </c>
      <c r="C1241" s="12">
        <f t="shared" si="51"/>
        <v>45863</v>
      </c>
      <c r="D1241" s="3" t="s">
        <v>9</v>
      </c>
      <c r="E1241" s="3" t="s">
        <v>14</v>
      </c>
      <c r="F1241" s="3">
        <v>100</v>
      </c>
      <c r="G1241" s="4">
        <v>6.9444444452528842E-3</v>
      </c>
      <c r="H1241" s="13" t="str" cm="1">
        <f t="array" ref="H1241">IF(AND(E1241&lt;&gt;"",OR(D1241="완충",D1241="충전중"),D1240="운행"),A1241-IFERROR(INDEX(A$2:A1240,MAX((E$2:E1240=E1241)*((D$2:D1240="완충")+(D$2:D1240="충전중"))*(ROW(E$2:E1240)))-1),INDEX(A$2:A1240,MATCH(E1241,E$2:E1240,0))),"")</f>
        <v/>
      </c>
    </row>
    <row r="1242" spans="1:8" x14ac:dyDescent="0.3">
      <c r="A1242" s="11">
        <v>45863.191759259258</v>
      </c>
      <c r="B1242" s="3">
        <f t="shared" si="50"/>
        <v>7</v>
      </c>
      <c r="C1242" s="12">
        <f t="shared" si="51"/>
        <v>45863</v>
      </c>
      <c r="D1242" s="3" t="s">
        <v>9</v>
      </c>
      <c r="E1242" s="3" t="s">
        <v>14</v>
      </c>
      <c r="F1242" s="3">
        <v>100</v>
      </c>
      <c r="G1242" s="4">
        <v>6.9444444452528842E-3</v>
      </c>
      <c r="H1242" s="13" t="str" cm="1">
        <f t="array" ref="H1242">IF(AND(E1242&lt;&gt;"",OR(D1242="완충",D1242="충전중"),D1241="운행"),A1242-IFERROR(INDEX(A$2:A1241,MAX((E$2:E1241=E1242)*((D$2:D1241="완충")+(D$2:D1241="충전중"))*(ROW(E$2:E1241)))-1),INDEX(A$2:A1241,MATCH(E1242,E$2:E1241,0))),"")</f>
        <v/>
      </c>
    </row>
    <row r="1243" spans="1:8" x14ac:dyDescent="0.3">
      <c r="A1243" s="11">
        <v>45863.198703703703</v>
      </c>
      <c r="B1243" s="3">
        <f t="shared" si="50"/>
        <v>7</v>
      </c>
      <c r="C1243" s="12">
        <f t="shared" si="51"/>
        <v>45863</v>
      </c>
      <c r="D1243" s="3" t="s">
        <v>9</v>
      </c>
      <c r="E1243" s="3" t="s">
        <v>14</v>
      </c>
      <c r="F1243" s="3">
        <v>100</v>
      </c>
      <c r="G1243" s="4">
        <v>6.9444444452528842E-3</v>
      </c>
      <c r="H1243" s="13" t="str" cm="1">
        <f t="array" ref="H1243">IF(AND(E1243&lt;&gt;"",OR(D1243="완충",D1243="충전중"),D1242="운행"),A1243-IFERROR(INDEX(A$2:A1242,MAX((E$2:E1242=E1243)*((D$2:D1242="완충")+(D$2:D1242="충전중"))*(ROW(E$2:E1242)))-1),INDEX(A$2:A1242,MATCH(E1243,E$2:E1242,0))),"")</f>
        <v/>
      </c>
    </row>
    <row r="1244" spans="1:8" x14ac:dyDescent="0.3">
      <c r="A1244" s="11">
        <v>45863.205648148149</v>
      </c>
      <c r="B1244" s="3">
        <f t="shared" si="50"/>
        <v>7</v>
      </c>
      <c r="C1244" s="12">
        <f t="shared" si="51"/>
        <v>45863</v>
      </c>
      <c r="D1244" s="3" t="s">
        <v>9</v>
      </c>
      <c r="E1244" s="3" t="s">
        <v>14</v>
      </c>
      <c r="F1244" s="3">
        <v>100</v>
      </c>
      <c r="G1244" s="4">
        <v>6.9444444452528842E-3</v>
      </c>
      <c r="H1244" s="13" t="str" cm="1">
        <f t="array" ref="H1244">IF(AND(E1244&lt;&gt;"",OR(D1244="완충",D1244="충전중"),D1243="운행"),A1244-IFERROR(INDEX(A$2:A1243,MAX((E$2:E1243=E1244)*((D$2:D1243="완충")+(D$2:D1243="충전중"))*(ROW(E$2:E1243)))-1),INDEX(A$2:A1243,MATCH(E1244,E$2:E1243,0))),"")</f>
        <v/>
      </c>
    </row>
    <row r="1245" spans="1:8" x14ac:dyDescent="0.3">
      <c r="A1245" s="11">
        <v>45863.212592592594</v>
      </c>
      <c r="B1245" s="3">
        <f t="shared" si="50"/>
        <v>7</v>
      </c>
      <c r="C1245" s="12">
        <f t="shared" si="51"/>
        <v>45863</v>
      </c>
      <c r="D1245" s="3" t="s">
        <v>9</v>
      </c>
      <c r="E1245" s="3" t="s">
        <v>14</v>
      </c>
      <c r="F1245" s="3">
        <v>100</v>
      </c>
      <c r="G1245" s="4">
        <v>6.9444444452528842E-3</v>
      </c>
      <c r="H1245" s="13" t="str" cm="1">
        <f t="array" ref="H1245">IF(AND(E1245&lt;&gt;"",OR(D1245="완충",D1245="충전중"),D1244="운행"),A1245-IFERROR(INDEX(A$2:A1244,MAX((E$2:E1244=E1245)*((D$2:D1244="완충")+(D$2:D1244="충전중"))*(ROW(E$2:E1244)))-1),INDEX(A$2:A1244,MATCH(E1245,E$2:E1244,0))),"")</f>
        <v/>
      </c>
    </row>
    <row r="1246" spans="1:8" x14ac:dyDescent="0.3">
      <c r="A1246" s="11">
        <v>45863.219537037039</v>
      </c>
      <c r="B1246" s="3">
        <f t="shared" si="50"/>
        <v>7</v>
      </c>
      <c r="C1246" s="12">
        <f t="shared" si="51"/>
        <v>45863</v>
      </c>
      <c r="D1246" s="3" t="s">
        <v>9</v>
      </c>
      <c r="E1246" s="3" t="s">
        <v>14</v>
      </c>
      <c r="F1246" s="3">
        <v>100</v>
      </c>
      <c r="G1246" s="4">
        <v>6.9444444452528842E-3</v>
      </c>
      <c r="H1246" s="13" t="str" cm="1">
        <f t="array" ref="H1246">IF(AND(E1246&lt;&gt;"",OR(D1246="완충",D1246="충전중"),D1245="운행"),A1246-IFERROR(INDEX(A$2:A1245,MAX((E$2:E1245=E1246)*((D$2:D1245="완충")+(D$2:D1245="충전중"))*(ROW(E$2:E1245)))-1),INDEX(A$2:A1245,MATCH(E1246,E$2:E1245,0))),"")</f>
        <v/>
      </c>
    </row>
    <row r="1247" spans="1:8" x14ac:dyDescent="0.3">
      <c r="A1247" s="11">
        <v>45863.226481481484</v>
      </c>
      <c r="B1247" s="3">
        <f t="shared" si="50"/>
        <v>7</v>
      </c>
      <c r="C1247" s="12">
        <f t="shared" si="51"/>
        <v>45863</v>
      </c>
      <c r="D1247" s="3" t="s">
        <v>9</v>
      </c>
      <c r="E1247" s="3" t="s">
        <v>14</v>
      </c>
      <c r="F1247" s="3">
        <v>100</v>
      </c>
      <c r="G1247" s="4">
        <v>6.9444444379769266E-3</v>
      </c>
      <c r="H1247" s="13" t="str" cm="1">
        <f t="array" ref="H1247">IF(AND(E1247&lt;&gt;"",OR(D1247="완충",D1247="충전중"),D1246="운행"),A1247-IFERROR(INDEX(A$2:A1246,MAX((E$2:E1246=E1247)*((D$2:D1246="완충")+(D$2:D1246="충전중"))*(ROW(E$2:E1246)))-1),INDEX(A$2:A1246,MATCH(E1247,E$2:E1246,0))),"")</f>
        <v/>
      </c>
    </row>
    <row r="1248" spans="1:8" x14ac:dyDescent="0.3">
      <c r="A1248" s="11">
        <v>45863.233425925922</v>
      </c>
      <c r="B1248" s="3">
        <f t="shared" si="50"/>
        <v>7</v>
      </c>
      <c r="C1248" s="12">
        <f t="shared" si="51"/>
        <v>45863</v>
      </c>
      <c r="D1248" s="3" t="s">
        <v>9</v>
      </c>
      <c r="E1248" s="3" t="s">
        <v>14</v>
      </c>
      <c r="F1248" s="3">
        <v>100</v>
      </c>
      <c r="G1248" s="4">
        <v>6.9444444452528842E-3</v>
      </c>
      <c r="H1248" s="13" t="str" cm="1">
        <f t="array" ref="H1248">IF(AND(E1248&lt;&gt;"",OR(D1248="완충",D1248="충전중"),D1247="운행"),A1248-IFERROR(INDEX(A$2:A1247,MAX((E$2:E1247=E1248)*((D$2:D1247="완충")+(D$2:D1247="충전중"))*(ROW(E$2:E1247)))-1),INDEX(A$2:A1247,MATCH(E1248,E$2:E1247,0))),"")</f>
        <v/>
      </c>
    </row>
    <row r="1249" spans="1:8" x14ac:dyDescent="0.3">
      <c r="A1249" s="11">
        <v>45863.240370370368</v>
      </c>
      <c r="B1249" s="3">
        <f t="shared" si="50"/>
        <v>7</v>
      </c>
      <c r="C1249" s="12">
        <f t="shared" si="51"/>
        <v>45863</v>
      </c>
      <c r="D1249" s="3" t="s">
        <v>9</v>
      </c>
      <c r="E1249" s="3" t="s">
        <v>14</v>
      </c>
      <c r="F1249" s="3">
        <v>100</v>
      </c>
      <c r="G1249" s="4">
        <v>6.9444444452528842E-3</v>
      </c>
      <c r="H1249" s="13" t="str" cm="1">
        <f t="array" ref="H1249">IF(AND(E1249&lt;&gt;"",OR(D1249="완충",D1249="충전중"),D1248="운행"),A1249-IFERROR(INDEX(A$2:A1248,MAX((E$2:E1248=E1249)*((D$2:D1248="완충")+(D$2:D1248="충전중"))*(ROW(E$2:E1248)))-1),INDEX(A$2:A1248,MATCH(E1249,E$2:E1248,0))),"")</f>
        <v/>
      </c>
    </row>
    <row r="1250" spans="1:8" x14ac:dyDescent="0.3">
      <c r="A1250" s="11">
        <v>45863.247314814813</v>
      </c>
      <c r="B1250" s="3">
        <f t="shared" si="50"/>
        <v>7</v>
      </c>
      <c r="C1250" s="12">
        <f t="shared" si="51"/>
        <v>45863</v>
      </c>
      <c r="D1250" s="3" t="s">
        <v>9</v>
      </c>
      <c r="E1250" s="3" t="s">
        <v>14</v>
      </c>
      <c r="F1250" s="3">
        <v>100</v>
      </c>
      <c r="G1250" s="4">
        <v>6.9560185220325366E-3</v>
      </c>
      <c r="H1250" s="13" t="str" cm="1">
        <f t="array" ref="H1250">IF(AND(E1250&lt;&gt;"",OR(D1250="완충",D1250="충전중"),D1249="운행"),A1250-IFERROR(INDEX(A$2:A1249,MAX((E$2:E1249=E1250)*((D$2:D1249="완충")+(D$2:D1249="충전중"))*(ROW(E$2:E1249)))-1),INDEX(A$2:A1249,MATCH(E1250,E$2:E1249,0))),"")</f>
        <v/>
      </c>
    </row>
    <row r="1251" spans="1:8" x14ac:dyDescent="0.3">
      <c r="A1251" s="11">
        <v>45863.254270833335</v>
      </c>
      <c r="B1251" s="3">
        <f t="shared" si="50"/>
        <v>7</v>
      </c>
      <c r="C1251" s="12">
        <f t="shared" si="51"/>
        <v>45863</v>
      </c>
      <c r="D1251" s="3" t="s">
        <v>9</v>
      </c>
      <c r="E1251" s="3" t="s">
        <v>14</v>
      </c>
      <c r="F1251" s="3">
        <v>100</v>
      </c>
      <c r="G1251" s="4">
        <v>6.9328703684732318E-3</v>
      </c>
      <c r="H1251" s="13" t="str" cm="1">
        <f t="array" ref="H1251">IF(AND(E1251&lt;&gt;"",OR(D1251="완충",D1251="충전중"),D1250="운행"),A1251-IFERROR(INDEX(A$2:A1250,MAX((E$2:E1250=E1251)*((D$2:D1250="완충")+(D$2:D1250="충전중"))*(ROW(E$2:E1250)))-1),INDEX(A$2:A1250,MATCH(E1251,E$2:E1250,0))),"")</f>
        <v/>
      </c>
    </row>
    <row r="1252" spans="1:8" x14ac:dyDescent="0.3">
      <c r="A1252" s="11">
        <v>45863.261203703703</v>
      </c>
      <c r="B1252" s="3">
        <f t="shared" si="50"/>
        <v>7</v>
      </c>
      <c r="C1252" s="12">
        <f t="shared" si="51"/>
        <v>45863</v>
      </c>
      <c r="D1252" s="3" t="s">
        <v>9</v>
      </c>
      <c r="E1252" s="3" t="s">
        <v>14</v>
      </c>
      <c r="F1252" s="3">
        <v>100</v>
      </c>
      <c r="G1252" s="4">
        <v>3.6342592575238086E-3</v>
      </c>
      <c r="H1252" s="13" t="str" cm="1">
        <f t="array" ref="H1252">IF(AND(E1252&lt;&gt;"",OR(D1252="완충",D1252="충전중"),D1251="운행"),A1252-IFERROR(INDEX(A$2:A1251,MAX((E$2:E1251=E1252)*((D$2:D1251="완충")+(D$2:D1251="충전중"))*(ROW(E$2:E1251)))-1),INDEX(A$2:A1251,MATCH(E1252,E$2:E1251,0))),"")</f>
        <v/>
      </c>
    </row>
    <row r="1253" spans="1:8" x14ac:dyDescent="0.3">
      <c r="A1253" s="11">
        <v>45863.840694444443</v>
      </c>
      <c r="B1253" s="3">
        <f t="shared" si="50"/>
        <v>7</v>
      </c>
      <c r="C1253" s="12">
        <f t="shared" si="51"/>
        <v>45863</v>
      </c>
      <c r="D1253" s="3" t="s">
        <v>9</v>
      </c>
      <c r="E1253" s="3" t="s">
        <v>14</v>
      </c>
      <c r="F1253" s="3">
        <v>100</v>
      </c>
      <c r="G1253" s="4">
        <v>6.9560185220325366E-3</v>
      </c>
      <c r="H1253" s="13" t="str" cm="1">
        <f t="array" ref="H1253">IF(AND(E1253&lt;&gt;"",OR(D1253="완충",D1253="충전중"),D1252="운행"),A1253-IFERROR(INDEX(A$2:A1252,MAX((E$2:E1252=E1253)*((D$2:D1252="완충")+(D$2:D1252="충전중"))*(ROW(E$2:E1252)))-1),INDEX(A$2:A1252,MATCH(E1253,E$2:E1252,0))),"")</f>
        <v/>
      </c>
    </row>
    <row r="1254" spans="1:8" x14ac:dyDescent="0.3">
      <c r="A1254" s="11">
        <v>45863.847650462965</v>
      </c>
      <c r="B1254" s="3">
        <f t="shared" si="50"/>
        <v>7</v>
      </c>
      <c r="C1254" s="12">
        <f t="shared" si="51"/>
        <v>45863</v>
      </c>
      <c r="D1254" s="3" t="s">
        <v>9</v>
      </c>
      <c r="E1254" s="3" t="s">
        <v>14</v>
      </c>
      <c r="F1254" s="3">
        <v>100</v>
      </c>
      <c r="G1254" s="4">
        <v>6.9444444452528842E-3</v>
      </c>
      <c r="H1254" s="13" t="str" cm="1">
        <f t="array" ref="H1254">IF(AND(E1254&lt;&gt;"",OR(D1254="완충",D1254="충전중"),D1253="운행"),A1254-IFERROR(INDEX(A$2:A1253,MAX((E$2:E1253=E1254)*((D$2:D1253="완충")+(D$2:D1253="충전중"))*(ROW(E$2:E1253)))-1),INDEX(A$2:A1253,MATCH(E1254,E$2:E1253,0))),"")</f>
        <v/>
      </c>
    </row>
    <row r="1255" spans="1:8" x14ac:dyDescent="0.3">
      <c r="A1255" s="11">
        <v>45863.854594907411</v>
      </c>
      <c r="B1255" s="3">
        <f t="shared" si="50"/>
        <v>7</v>
      </c>
      <c r="C1255" s="12">
        <f t="shared" si="51"/>
        <v>45863</v>
      </c>
      <c r="D1255" s="3" t="s">
        <v>9</v>
      </c>
      <c r="E1255" s="3" t="s">
        <v>14</v>
      </c>
      <c r="F1255" s="3">
        <v>100</v>
      </c>
      <c r="G1255" s="4">
        <v>6.9444444379769266E-3</v>
      </c>
      <c r="H1255" s="13" t="str" cm="1">
        <f t="array" ref="H1255">IF(AND(E1255&lt;&gt;"",OR(D1255="완충",D1255="충전중"),D1254="운행"),A1255-IFERROR(INDEX(A$2:A1254,MAX((E$2:E1254=E1255)*((D$2:D1254="완충")+(D$2:D1254="충전중"))*(ROW(E$2:E1254)))-1),INDEX(A$2:A1254,MATCH(E1255,E$2:E1254,0))),"")</f>
        <v/>
      </c>
    </row>
    <row r="1256" spans="1:8" x14ac:dyDescent="0.3">
      <c r="A1256" s="11">
        <v>45863.861539351848</v>
      </c>
      <c r="B1256" s="3">
        <f t="shared" si="50"/>
        <v>7</v>
      </c>
      <c r="C1256" s="12">
        <f t="shared" si="51"/>
        <v>45863</v>
      </c>
      <c r="D1256" s="3" t="s">
        <v>9</v>
      </c>
      <c r="E1256" s="3" t="s">
        <v>14</v>
      </c>
      <c r="F1256" s="3">
        <v>100</v>
      </c>
      <c r="G1256" s="4">
        <v>6.9444444452528842E-3</v>
      </c>
      <c r="H1256" s="13" t="str" cm="1">
        <f t="array" ref="H1256">IF(AND(E1256&lt;&gt;"",OR(D1256="완충",D1256="충전중"),D1255="운행"),A1256-IFERROR(INDEX(A$2:A1255,MAX((E$2:E1255=E1256)*((D$2:D1255="완충")+(D$2:D1255="충전중"))*(ROW(E$2:E1255)))-1),INDEX(A$2:A1255,MATCH(E1256,E$2:E1255,0))),"")</f>
        <v/>
      </c>
    </row>
    <row r="1257" spans="1:8" x14ac:dyDescent="0.3">
      <c r="A1257" s="11">
        <v>45863.868483796294</v>
      </c>
      <c r="B1257" s="3">
        <f t="shared" si="50"/>
        <v>7</v>
      </c>
      <c r="C1257" s="12">
        <f t="shared" si="51"/>
        <v>45863</v>
      </c>
      <c r="D1257" s="3" t="s">
        <v>9</v>
      </c>
      <c r="E1257" s="3" t="s">
        <v>14</v>
      </c>
      <c r="F1257" s="3">
        <v>100</v>
      </c>
      <c r="G1257" s="4">
        <v>6.9444444452528842E-3</v>
      </c>
      <c r="H1257" s="13" t="str" cm="1">
        <f t="array" ref="H1257">IF(AND(E1257&lt;&gt;"",OR(D1257="완충",D1257="충전중"),D1256="운행"),A1257-IFERROR(INDEX(A$2:A1256,MAX((E$2:E1256=E1257)*((D$2:D1256="완충")+(D$2:D1256="충전중"))*(ROW(E$2:E1256)))-1),INDEX(A$2:A1256,MATCH(E1257,E$2:E1256,0))),"")</f>
        <v/>
      </c>
    </row>
    <row r="1258" spans="1:8" x14ac:dyDescent="0.3">
      <c r="A1258" s="11">
        <v>45863.875428240739</v>
      </c>
      <c r="B1258" s="3">
        <f t="shared" si="50"/>
        <v>7</v>
      </c>
      <c r="C1258" s="12">
        <f t="shared" si="51"/>
        <v>45863</v>
      </c>
      <c r="D1258" s="3" t="s">
        <v>9</v>
      </c>
      <c r="E1258" s="3" t="s">
        <v>14</v>
      </c>
      <c r="F1258" s="3">
        <v>100</v>
      </c>
      <c r="G1258" s="4">
        <v>0</v>
      </c>
      <c r="H1258" s="13" t="str" cm="1">
        <f t="array" ref="H1258">IF(AND(E1258&lt;&gt;"",OR(D1258="완충",D1258="충전중"),D1257="운행"),A1258-IFERROR(INDEX(A$2:A1257,MAX((E$2:E1257=E1258)*((D$2:D1257="완충")+(D$2:D1257="충전중"))*(ROW(E$2:E1257)))-1),INDEX(A$2:A1257,MATCH(E1258,E$2:E1257,0))),"")</f>
        <v/>
      </c>
    </row>
    <row r="1259" spans="1:8" x14ac:dyDescent="0.3">
      <c r="A1259" s="11">
        <v>45866.295208333337</v>
      </c>
      <c r="B1259" s="3">
        <f t="shared" si="50"/>
        <v>7</v>
      </c>
      <c r="C1259" s="12">
        <f t="shared" si="51"/>
        <v>45866</v>
      </c>
      <c r="D1259" s="3" t="s">
        <v>9</v>
      </c>
      <c r="E1259" s="3" t="s">
        <v>14</v>
      </c>
      <c r="F1259" s="3">
        <v>100</v>
      </c>
      <c r="G1259" s="4">
        <v>6.9444444379769266E-3</v>
      </c>
      <c r="H1259" s="13" t="str" cm="1">
        <f t="array" ref="H1259">IF(AND(E1259&lt;&gt;"",OR(D1259="완충",D1259="충전중"),D1258="운행"),A1259-IFERROR(INDEX(A$2:A1258,MAX((E$2:E1258=E1259)*((D$2:D1258="완충")+(D$2:D1258="충전중"))*(ROW(E$2:E1258)))-1),INDEX(A$2:A1258,MATCH(E1259,E$2:E1258,0))),"")</f>
        <v/>
      </c>
    </row>
    <row r="1260" spans="1:8" x14ac:dyDescent="0.3">
      <c r="A1260" s="11">
        <v>45866.302152777775</v>
      </c>
      <c r="B1260" s="3">
        <f t="shared" si="50"/>
        <v>7</v>
      </c>
      <c r="C1260" s="12">
        <f t="shared" si="51"/>
        <v>45866</v>
      </c>
      <c r="D1260" s="3" t="s">
        <v>9</v>
      </c>
      <c r="E1260" s="3" t="s">
        <v>14</v>
      </c>
      <c r="F1260" s="3">
        <v>100</v>
      </c>
      <c r="G1260" s="4">
        <v>1.8865740785258822E-3</v>
      </c>
      <c r="H1260" s="13" t="str" cm="1">
        <f t="array" ref="H1260">IF(AND(E1260&lt;&gt;"",OR(D1260="완충",D1260="충전중"),D1259="운행"),A1260-IFERROR(INDEX(A$2:A1259,MAX((E$2:E1259=E1260)*((D$2:D1259="완충")+(D$2:D1259="충전중"))*(ROW(E$2:E1259)))-1),INDEX(A$2:A1259,MATCH(E1260,E$2:E1259,0))),"")</f>
        <v/>
      </c>
    </row>
    <row r="1261" spans="1:8" x14ac:dyDescent="0.3">
      <c r="A1261" s="11">
        <v>45866.480046296296</v>
      </c>
      <c r="B1261" s="3">
        <f t="shared" si="50"/>
        <v>7</v>
      </c>
      <c r="C1261" s="12">
        <f t="shared" si="51"/>
        <v>45866</v>
      </c>
      <c r="D1261" s="3" t="s">
        <v>9</v>
      </c>
      <c r="E1261" s="3" t="s">
        <v>14</v>
      </c>
      <c r="F1261" s="3">
        <v>100</v>
      </c>
      <c r="G1261" s="4">
        <v>6.9444444452528842E-3</v>
      </c>
      <c r="H1261" s="13" t="str" cm="1">
        <f t="array" ref="H1261">IF(AND(E1261&lt;&gt;"",OR(D1261="완충",D1261="충전중"),D1260="운행"),A1261-IFERROR(INDEX(A$2:A1260,MAX((E$2:E1260=E1261)*((D$2:D1260="완충")+(D$2:D1260="충전중"))*(ROW(E$2:E1260)))-1),INDEX(A$2:A1260,MATCH(E1261,E$2:E1260,0))),"")</f>
        <v/>
      </c>
    </row>
    <row r="1262" spans="1:8" x14ac:dyDescent="0.3">
      <c r="A1262" s="11">
        <v>45866.486990740741</v>
      </c>
      <c r="B1262" s="3">
        <f t="shared" si="50"/>
        <v>7</v>
      </c>
      <c r="C1262" s="12">
        <f t="shared" si="51"/>
        <v>45866</v>
      </c>
      <c r="D1262" s="3" t="s">
        <v>9</v>
      </c>
      <c r="E1262" s="3" t="s">
        <v>14</v>
      </c>
      <c r="F1262" s="3">
        <v>100</v>
      </c>
      <c r="G1262" s="4">
        <v>6.9444444452528842E-3</v>
      </c>
      <c r="H1262" s="13" t="str" cm="1">
        <f t="array" ref="H1262">IF(AND(E1262&lt;&gt;"",OR(D1262="완충",D1262="충전중"),D1261="운행"),A1262-IFERROR(INDEX(A$2:A1261,MAX((E$2:E1261=E1262)*((D$2:D1261="완충")+(D$2:D1261="충전중"))*(ROW(E$2:E1261)))-1),INDEX(A$2:A1261,MATCH(E1262,E$2:E1261,0))),"")</f>
        <v/>
      </c>
    </row>
    <row r="1263" spans="1:8" x14ac:dyDescent="0.3">
      <c r="A1263" s="11">
        <v>45866.493935185186</v>
      </c>
      <c r="B1263" s="3">
        <f t="shared" si="50"/>
        <v>7</v>
      </c>
      <c r="C1263" s="12">
        <f t="shared" si="51"/>
        <v>45866</v>
      </c>
      <c r="D1263" s="3" t="s">
        <v>9</v>
      </c>
      <c r="E1263" s="3" t="s">
        <v>14</v>
      </c>
      <c r="F1263" s="3">
        <v>100</v>
      </c>
      <c r="G1263" s="4">
        <v>6.9444444452528842E-3</v>
      </c>
      <c r="H1263" s="13" t="str" cm="1">
        <f t="array" ref="H1263">IF(AND(E1263&lt;&gt;"",OR(D1263="완충",D1263="충전중"),D1262="운행"),A1263-IFERROR(INDEX(A$2:A1262,MAX((E$2:E1262=E1263)*((D$2:D1262="완충")+(D$2:D1262="충전중"))*(ROW(E$2:E1262)))-1),INDEX(A$2:A1262,MATCH(E1263,E$2:E1262,0))),"")</f>
        <v/>
      </c>
    </row>
    <row r="1264" spans="1:8" x14ac:dyDescent="0.3">
      <c r="A1264" s="11">
        <v>45866.500879629632</v>
      </c>
      <c r="B1264" s="3">
        <f t="shared" si="50"/>
        <v>7</v>
      </c>
      <c r="C1264" s="12">
        <f t="shared" si="51"/>
        <v>45866</v>
      </c>
      <c r="D1264" s="3" t="s">
        <v>9</v>
      </c>
      <c r="E1264" s="3" t="s">
        <v>14</v>
      </c>
      <c r="F1264" s="3">
        <v>100</v>
      </c>
      <c r="G1264" s="4">
        <v>5.9606481445371173E-3</v>
      </c>
      <c r="H1264" s="13" t="str" cm="1">
        <f t="array" ref="H1264">IF(AND(E1264&lt;&gt;"",OR(D1264="완충",D1264="충전중"),D1263="운행"),A1264-IFERROR(INDEX(A$2:A1263,MAX((E$2:E1263=E1264)*((D$2:D1263="완충")+(D$2:D1263="충전중"))*(ROW(E$2:E1263)))-1),INDEX(A$2:A1263,MATCH(E1264,E$2:E1263,0))),"")</f>
        <v/>
      </c>
    </row>
    <row r="1265" spans="1:8" x14ac:dyDescent="0.3">
      <c r="A1265" s="11">
        <v>45866.506840277776</v>
      </c>
      <c r="B1265" s="3">
        <f t="shared" si="50"/>
        <v>7</v>
      </c>
      <c r="C1265" s="12">
        <f t="shared" si="51"/>
        <v>45866</v>
      </c>
      <c r="D1265" s="3" t="s">
        <v>9</v>
      </c>
      <c r="E1265" s="3" t="s">
        <v>14</v>
      </c>
      <c r="F1265" s="3">
        <v>100</v>
      </c>
      <c r="G1265" s="4">
        <v>1.7013888937071897E-3</v>
      </c>
      <c r="H1265" s="13" t="str" cm="1">
        <f t="array" ref="H1265">IF(AND(E1265&lt;&gt;"",OR(D1265="완충",D1265="충전중"),D1264="운행"),A1265-IFERROR(INDEX(A$2:A1264,MAX((E$2:E1264=E1265)*((D$2:D1264="완충")+(D$2:D1264="충전중"))*(ROW(E$2:E1264)))-1),INDEX(A$2:A1264,MATCH(E1265,E$2:E1264,0))),"")</f>
        <v/>
      </c>
    </row>
    <row r="1266" spans="1:8" x14ac:dyDescent="0.3">
      <c r="A1266" s="11">
        <v>45866.906666666669</v>
      </c>
      <c r="B1266" s="3">
        <f t="shared" si="50"/>
        <v>7</v>
      </c>
      <c r="C1266" s="12">
        <f t="shared" si="51"/>
        <v>45866</v>
      </c>
      <c r="D1266" s="3" t="s">
        <v>9</v>
      </c>
      <c r="E1266" s="3" t="s">
        <v>14</v>
      </c>
      <c r="F1266" s="3">
        <v>100</v>
      </c>
      <c r="G1266" s="4">
        <v>6.9444444452528842E-3</v>
      </c>
      <c r="H1266" s="13" t="str" cm="1">
        <f t="array" ref="H1266">IF(AND(E1266&lt;&gt;"",OR(D1266="완충",D1266="충전중"),D1265="운행"),A1266-IFERROR(INDEX(A$2:A1265,MAX((E$2:E1265=E1266)*((D$2:D1265="완충")+(D$2:D1265="충전중"))*(ROW(E$2:E1265)))-1),INDEX(A$2:A1265,MATCH(E1266,E$2:E1265,0))),"")</f>
        <v/>
      </c>
    </row>
    <row r="1267" spans="1:8" x14ac:dyDescent="0.3">
      <c r="A1267" s="11">
        <v>45866.913611111115</v>
      </c>
      <c r="B1267" s="3">
        <f t="shared" si="50"/>
        <v>7</v>
      </c>
      <c r="C1267" s="12">
        <f t="shared" si="51"/>
        <v>45866</v>
      </c>
      <c r="D1267" s="3" t="s">
        <v>9</v>
      </c>
      <c r="E1267" s="3" t="s">
        <v>14</v>
      </c>
      <c r="F1267" s="3">
        <v>100</v>
      </c>
      <c r="G1267" s="4">
        <v>6.9444444379769266E-3</v>
      </c>
      <c r="H1267" s="13" t="str" cm="1">
        <f t="array" ref="H1267">IF(AND(E1267&lt;&gt;"",OR(D1267="완충",D1267="충전중"),D1266="운행"),A1267-IFERROR(INDEX(A$2:A1266,MAX((E$2:E1266=E1267)*((D$2:D1266="완충")+(D$2:D1266="충전중"))*(ROW(E$2:E1266)))-1),INDEX(A$2:A1266,MATCH(E1267,E$2:E1266,0))),"")</f>
        <v/>
      </c>
    </row>
    <row r="1268" spans="1:8" x14ac:dyDescent="0.3">
      <c r="A1268" s="11">
        <v>45866.920555555553</v>
      </c>
      <c r="B1268" s="3">
        <f t="shared" si="50"/>
        <v>7</v>
      </c>
      <c r="C1268" s="12">
        <f t="shared" si="51"/>
        <v>45866</v>
      </c>
      <c r="D1268" s="3" t="s">
        <v>9</v>
      </c>
      <c r="E1268" s="3" t="s">
        <v>14</v>
      </c>
      <c r="F1268" s="3">
        <v>100</v>
      </c>
      <c r="G1268" s="4">
        <v>6.9444444452528842E-3</v>
      </c>
      <c r="H1268" s="13" t="str" cm="1">
        <f t="array" ref="H1268">IF(AND(E1268&lt;&gt;"",OR(D1268="완충",D1268="충전중"),D1267="운행"),A1268-IFERROR(INDEX(A$2:A1267,MAX((E$2:E1267=E1268)*((D$2:D1267="완충")+(D$2:D1267="충전중"))*(ROW(E$2:E1267)))-1),INDEX(A$2:A1267,MATCH(E1268,E$2:E1267,0))),"")</f>
        <v/>
      </c>
    </row>
    <row r="1269" spans="1:8" x14ac:dyDescent="0.3">
      <c r="A1269" s="11">
        <v>45866.927499999998</v>
      </c>
      <c r="B1269" s="3">
        <f t="shared" si="50"/>
        <v>7</v>
      </c>
      <c r="C1269" s="12">
        <f t="shared" si="51"/>
        <v>45866</v>
      </c>
      <c r="D1269" s="3" t="s">
        <v>9</v>
      </c>
      <c r="E1269" s="3" t="s">
        <v>14</v>
      </c>
      <c r="F1269" s="3">
        <v>100</v>
      </c>
      <c r="G1269" s="4">
        <v>6.9444444452528842E-3</v>
      </c>
      <c r="H1269" s="13" t="str" cm="1">
        <f t="array" ref="H1269">IF(AND(E1269&lt;&gt;"",OR(D1269="완충",D1269="충전중"),D1268="운행"),A1269-IFERROR(INDEX(A$2:A1268,MAX((E$2:E1268=E1269)*((D$2:D1268="완충")+(D$2:D1268="충전중"))*(ROW(E$2:E1268)))-1),INDEX(A$2:A1268,MATCH(E1269,E$2:E1268,0))),"")</f>
        <v/>
      </c>
    </row>
    <row r="1270" spans="1:8" x14ac:dyDescent="0.3">
      <c r="A1270" s="11">
        <v>45866.934444444443</v>
      </c>
      <c r="B1270" s="3">
        <f t="shared" si="50"/>
        <v>7</v>
      </c>
      <c r="C1270" s="12">
        <f t="shared" si="51"/>
        <v>45866</v>
      </c>
      <c r="D1270" s="3" t="s">
        <v>9</v>
      </c>
      <c r="E1270" s="3" t="s">
        <v>14</v>
      </c>
      <c r="F1270" s="3">
        <v>100</v>
      </c>
      <c r="G1270" s="4">
        <v>6.9444444452528842E-3</v>
      </c>
      <c r="H1270" s="13" t="str" cm="1">
        <f t="array" ref="H1270">IF(AND(E1270&lt;&gt;"",OR(D1270="완충",D1270="충전중"),D1269="운행"),A1270-IFERROR(INDEX(A$2:A1269,MAX((E$2:E1269=E1270)*((D$2:D1269="완충")+(D$2:D1269="충전중"))*(ROW(E$2:E1269)))-1),INDEX(A$2:A1269,MATCH(E1270,E$2:E1269,0))),"")</f>
        <v/>
      </c>
    </row>
    <row r="1271" spans="1:8" x14ac:dyDescent="0.3">
      <c r="A1271" s="11">
        <v>45866.941388888888</v>
      </c>
      <c r="B1271" s="3">
        <f t="shared" si="50"/>
        <v>7</v>
      </c>
      <c r="C1271" s="12">
        <f t="shared" si="51"/>
        <v>45866</v>
      </c>
      <c r="D1271" s="3" t="s">
        <v>9</v>
      </c>
      <c r="E1271" s="3" t="s">
        <v>14</v>
      </c>
      <c r="F1271" s="3">
        <v>100</v>
      </c>
      <c r="G1271" s="4">
        <v>6.9560185220325366E-3</v>
      </c>
      <c r="H1271" s="13" t="str" cm="1">
        <f t="array" ref="H1271">IF(AND(E1271&lt;&gt;"",OR(D1271="완충",D1271="충전중"),D1270="운행"),A1271-IFERROR(INDEX(A$2:A1270,MAX((E$2:E1270=E1271)*((D$2:D1270="완충")+(D$2:D1270="충전중"))*(ROW(E$2:E1270)))-1),INDEX(A$2:A1270,MATCH(E1271,E$2:E1270,0))),"")</f>
        <v/>
      </c>
    </row>
    <row r="1272" spans="1:8" x14ac:dyDescent="0.3">
      <c r="A1272" s="11">
        <v>45866.948344907411</v>
      </c>
      <c r="B1272" s="3">
        <f t="shared" si="50"/>
        <v>7</v>
      </c>
      <c r="C1272" s="12">
        <f t="shared" si="51"/>
        <v>45866</v>
      </c>
      <c r="D1272" s="3" t="s">
        <v>9</v>
      </c>
      <c r="E1272" s="3" t="s">
        <v>14</v>
      </c>
      <c r="F1272" s="3">
        <v>100</v>
      </c>
      <c r="G1272" s="4">
        <v>6.9444444379769266E-3</v>
      </c>
      <c r="H1272" s="13" t="str" cm="1">
        <f t="array" ref="H1272">IF(AND(E1272&lt;&gt;"",OR(D1272="완충",D1272="충전중"),D1271="운행"),A1272-IFERROR(INDEX(A$2:A1271,MAX((E$2:E1271=E1272)*((D$2:D1271="완충")+(D$2:D1271="충전중"))*(ROW(E$2:E1271)))-1),INDEX(A$2:A1271,MATCH(E1272,E$2:E1271,0))),"")</f>
        <v/>
      </c>
    </row>
    <row r="1273" spans="1:8" x14ac:dyDescent="0.3">
      <c r="A1273" s="11">
        <v>45866.955289351848</v>
      </c>
      <c r="B1273" s="3">
        <f t="shared" si="50"/>
        <v>7</v>
      </c>
      <c r="C1273" s="12">
        <f t="shared" si="51"/>
        <v>45866</v>
      </c>
      <c r="D1273" s="3" t="s">
        <v>9</v>
      </c>
      <c r="E1273" s="3" t="s">
        <v>14</v>
      </c>
      <c r="F1273" s="3">
        <v>100</v>
      </c>
      <c r="G1273" s="4">
        <v>6.9444444452528842E-3</v>
      </c>
      <c r="H1273" s="13" t="str" cm="1">
        <f t="array" ref="H1273">IF(AND(E1273&lt;&gt;"",OR(D1273="완충",D1273="충전중"),D1272="운행"),A1273-IFERROR(INDEX(A$2:A1272,MAX((E$2:E1272=E1273)*((D$2:D1272="완충")+(D$2:D1272="충전중"))*(ROW(E$2:E1272)))-1),INDEX(A$2:A1272,MATCH(E1273,E$2:E1272,0))),"")</f>
        <v/>
      </c>
    </row>
    <row r="1274" spans="1:8" x14ac:dyDescent="0.3">
      <c r="A1274" s="11">
        <v>45866.962233796294</v>
      </c>
      <c r="B1274" s="3">
        <f t="shared" si="50"/>
        <v>7</v>
      </c>
      <c r="C1274" s="12">
        <f t="shared" si="51"/>
        <v>45866</v>
      </c>
      <c r="D1274" s="3" t="s">
        <v>9</v>
      </c>
      <c r="E1274" s="3" t="s">
        <v>14</v>
      </c>
      <c r="F1274" s="3">
        <v>100</v>
      </c>
      <c r="G1274" s="4">
        <v>6.9444444452528842E-3</v>
      </c>
      <c r="H1274" s="13" t="str" cm="1">
        <f t="array" ref="H1274">IF(AND(E1274&lt;&gt;"",OR(D1274="완충",D1274="충전중"),D1273="운행"),A1274-IFERROR(INDEX(A$2:A1273,MAX((E$2:E1273=E1274)*((D$2:D1273="완충")+(D$2:D1273="충전중"))*(ROW(E$2:E1273)))-1),INDEX(A$2:A1273,MATCH(E1274,E$2:E1273,0))),"")</f>
        <v/>
      </c>
    </row>
    <row r="1275" spans="1:8" x14ac:dyDescent="0.3">
      <c r="A1275" s="11">
        <v>45866.969178240739</v>
      </c>
      <c r="B1275" s="3">
        <f t="shared" si="50"/>
        <v>7</v>
      </c>
      <c r="C1275" s="12">
        <f t="shared" si="51"/>
        <v>45866</v>
      </c>
      <c r="D1275" s="3" t="s">
        <v>9</v>
      </c>
      <c r="E1275" s="3" t="s">
        <v>14</v>
      </c>
      <c r="F1275" s="3">
        <v>100</v>
      </c>
      <c r="G1275" s="4">
        <v>6.9444444452528842E-3</v>
      </c>
      <c r="H1275" s="13" t="str" cm="1">
        <f t="array" ref="H1275">IF(AND(E1275&lt;&gt;"",OR(D1275="완충",D1275="충전중"),D1274="운행"),A1275-IFERROR(INDEX(A$2:A1274,MAX((E$2:E1274=E1275)*((D$2:D1274="완충")+(D$2:D1274="충전중"))*(ROW(E$2:E1274)))-1),INDEX(A$2:A1274,MATCH(E1275,E$2:E1274,0))),"")</f>
        <v/>
      </c>
    </row>
    <row r="1276" spans="1:8" x14ac:dyDescent="0.3">
      <c r="A1276" s="11">
        <v>45866.976122685184</v>
      </c>
      <c r="B1276" s="3">
        <f t="shared" si="50"/>
        <v>7</v>
      </c>
      <c r="C1276" s="12">
        <f t="shared" si="51"/>
        <v>45866</v>
      </c>
      <c r="D1276" s="3" t="s">
        <v>9</v>
      </c>
      <c r="E1276" s="3" t="s">
        <v>14</v>
      </c>
      <c r="F1276" s="3">
        <v>100</v>
      </c>
      <c r="G1276" s="4">
        <v>6.9444444452528842E-3</v>
      </c>
      <c r="H1276" s="13" t="str" cm="1">
        <f t="array" ref="H1276">IF(AND(E1276&lt;&gt;"",OR(D1276="완충",D1276="충전중"),D1275="운행"),A1276-IFERROR(INDEX(A$2:A1275,MAX((E$2:E1275=E1276)*((D$2:D1275="완충")+(D$2:D1275="충전중"))*(ROW(E$2:E1275)))-1),INDEX(A$2:A1275,MATCH(E1276,E$2:E1275,0))),"")</f>
        <v/>
      </c>
    </row>
    <row r="1277" spans="1:8" x14ac:dyDescent="0.3">
      <c r="A1277" s="11">
        <v>45866.983067129629</v>
      </c>
      <c r="B1277" s="3">
        <f t="shared" si="50"/>
        <v>7</v>
      </c>
      <c r="C1277" s="12">
        <f t="shared" si="51"/>
        <v>45866</v>
      </c>
      <c r="D1277" s="3" t="s">
        <v>9</v>
      </c>
      <c r="E1277" s="3" t="s">
        <v>14</v>
      </c>
      <c r="F1277" s="3">
        <v>100</v>
      </c>
      <c r="G1277" s="4">
        <v>6.9444444452528842E-3</v>
      </c>
      <c r="H1277" s="13" t="str" cm="1">
        <f t="array" ref="H1277">IF(AND(E1277&lt;&gt;"",OR(D1277="완충",D1277="충전중"),D1276="운행"),A1277-IFERROR(INDEX(A$2:A1276,MAX((E$2:E1276=E1277)*((D$2:D1276="완충")+(D$2:D1276="충전중"))*(ROW(E$2:E1276)))-1),INDEX(A$2:A1276,MATCH(E1277,E$2:E1276,0))),"")</f>
        <v/>
      </c>
    </row>
    <row r="1278" spans="1:8" x14ac:dyDescent="0.3">
      <c r="A1278" s="11">
        <v>45866.990011574075</v>
      </c>
      <c r="B1278" s="3">
        <f t="shared" si="50"/>
        <v>7</v>
      </c>
      <c r="C1278" s="12">
        <f t="shared" si="51"/>
        <v>45866</v>
      </c>
      <c r="D1278" s="3" t="s">
        <v>9</v>
      </c>
      <c r="E1278" s="3" t="s">
        <v>14</v>
      </c>
      <c r="F1278" s="3">
        <v>100</v>
      </c>
      <c r="G1278" s="4">
        <v>6.9444444452528842E-3</v>
      </c>
      <c r="H1278" s="13" t="str" cm="1">
        <f t="array" ref="H1278">IF(AND(E1278&lt;&gt;"",OR(D1278="완충",D1278="충전중"),D1277="운행"),A1278-IFERROR(INDEX(A$2:A1277,MAX((E$2:E1277=E1278)*((D$2:D1277="완충")+(D$2:D1277="충전중"))*(ROW(E$2:E1277)))-1),INDEX(A$2:A1277,MATCH(E1278,E$2:E1277,0))),"")</f>
        <v/>
      </c>
    </row>
    <row r="1279" spans="1:8" x14ac:dyDescent="0.3">
      <c r="A1279" s="11">
        <v>45866.99695601852</v>
      </c>
      <c r="B1279" s="3">
        <f t="shared" si="50"/>
        <v>7</v>
      </c>
      <c r="C1279" s="12">
        <f t="shared" si="51"/>
        <v>45866</v>
      </c>
      <c r="D1279" s="3" t="s">
        <v>9</v>
      </c>
      <c r="E1279" s="3" t="s">
        <v>14</v>
      </c>
      <c r="F1279" s="3">
        <v>100</v>
      </c>
      <c r="G1279" s="4">
        <v>0</v>
      </c>
      <c r="H1279" s="13" t="str" cm="1">
        <f t="array" ref="H1279">IF(AND(E1279&lt;&gt;"",OR(D1279="완충",D1279="충전중"),D1278="운행"),A1279-IFERROR(INDEX(A$2:A1278,MAX((E$2:E1278=E1279)*((D$2:D1278="완충")+(D$2:D1278="충전중"))*(ROW(E$2:E1278)))-1),INDEX(A$2:A1278,MATCH(E1279,E$2:E1278,0))),"")</f>
        <v/>
      </c>
    </row>
    <row r="1280" spans="1:8" x14ac:dyDescent="0.3">
      <c r="A1280" s="11">
        <v>45867.003900462965</v>
      </c>
      <c r="B1280" s="3">
        <f t="shared" si="50"/>
        <v>7</v>
      </c>
      <c r="C1280" s="12">
        <f t="shared" si="51"/>
        <v>45867</v>
      </c>
      <c r="D1280" s="3" t="s">
        <v>9</v>
      </c>
      <c r="E1280" s="3" t="s">
        <v>14</v>
      </c>
      <c r="F1280" s="3">
        <v>100</v>
      </c>
      <c r="G1280" s="4">
        <v>6.9444444452528842E-3</v>
      </c>
      <c r="H1280" s="13" t="str" cm="1">
        <f t="array" ref="H1280">IF(AND(E1280&lt;&gt;"",OR(D1280="완충",D1280="충전중"),D1279="운행"),A1280-IFERROR(INDEX(A$2:A1279,MAX((E$2:E1279=E1280)*((D$2:D1279="완충")+(D$2:D1279="충전중"))*(ROW(E$2:E1279)))-1),INDEX(A$2:A1279,MATCH(E1280,E$2:E1279,0))),"")</f>
        <v/>
      </c>
    </row>
    <row r="1281" spans="1:8" x14ac:dyDescent="0.3">
      <c r="A1281" s="11">
        <v>45867.010844907411</v>
      </c>
      <c r="B1281" s="3">
        <f t="shared" si="50"/>
        <v>7</v>
      </c>
      <c r="C1281" s="12">
        <f t="shared" si="51"/>
        <v>45867</v>
      </c>
      <c r="D1281" s="3" t="s">
        <v>9</v>
      </c>
      <c r="E1281" s="3" t="s">
        <v>14</v>
      </c>
      <c r="F1281" s="3">
        <v>100</v>
      </c>
      <c r="G1281" s="4">
        <v>6.9444444379769266E-3</v>
      </c>
      <c r="H1281" s="13" t="str" cm="1">
        <f t="array" ref="H1281">IF(AND(E1281&lt;&gt;"",OR(D1281="완충",D1281="충전중"),D1280="운행"),A1281-IFERROR(INDEX(A$2:A1280,MAX((E$2:E1280=E1281)*((D$2:D1280="완충")+(D$2:D1280="충전중"))*(ROW(E$2:E1280)))-1),INDEX(A$2:A1280,MATCH(E1281,E$2:E1280,0))),"")</f>
        <v/>
      </c>
    </row>
    <row r="1282" spans="1:8" x14ac:dyDescent="0.3">
      <c r="A1282" s="11">
        <v>45867.017789351848</v>
      </c>
      <c r="B1282" s="3">
        <f t="shared" si="50"/>
        <v>7</v>
      </c>
      <c r="C1282" s="12">
        <f t="shared" si="51"/>
        <v>45867</v>
      </c>
      <c r="D1282" s="3" t="s">
        <v>9</v>
      </c>
      <c r="E1282" s="3" t="s">
        <v>14</v>
      </c>
      <c r="F1282" s="3">
        <v>100</v>
      </c>
      <c r="G1282" s="4">
        <v>6.9444444452528842E-3</v>
      </c>
      <c r="H1282" s="13" t="str" cm="1">
        <f t="array" ref="H1282">IF(AND(E1282&lt;&gt;"",OR(D1282="완충",D1282="충전중"),D1281="운행"),A1282-IFERROR(INDEX(A$2:A1281,MAX((E$2:E1281=E1282)*((D$2:D1281="완충")+(D$2:D1281="충전중"))*(ROW(E$2:E1281)))-1),INDEX(A$2:A1281,MATCH(E1282,E$2:E1281,0))),"")</f>
        <v/>
      </c>
    </row>
    <row r="1283" spans="1:8" x14ac:dyDescent="0.3">
      <c r="A1283" s="11">
        <v>45867.024733796294</v>
      </c>
      <c r="B1283" s="3">
        <f t="shared" ref="B1283:B1346" si="52">MONTH(A1283)</f>
        <v>7</v>
      </c>
      <c r="C1283" s="12">
        <f t="shared" ref="C1283:C1346" si="53">DATE(YEAR(A1283),MONTH(A1283),DAY(A1283))</f>
        <v>45867</v>
      </c>
      <c r="D1283" s="3" t="s">
        <v>9</v>
      </c>
      <c r="E1283" s="3" t="s">
        <v>14</v>
      </c>
      <c r="F1283" s="3">
        <v>100</v>
      </c>
      <c r="G1283" s="4">
        <v>6.9444444452528842E-3</v>
      </c>
      <c r="H1283" s="13" t="str" cm="1">
        <f t="array" ref="H1283">IF(AND(E1283&lt;&gt;"",OR(D1283="완충",D1283="충전중"),D1282="운행"),A1283-IFERROR(INDEX(A$2:A1282,MAX((E$2:E1282=E1283)*((D$2:D1282="완충")+(D$2:D1282="충전중"))*(ROW(E$2:E1282)))-1),INDEX(A$2:A1282,MATCH(E1283,E$2:E1282,0))),"")</f>
        <v/>
      </c>
    </row>
    <row r="1284" spans="1:8" x14ac:dyDescent="0.3">
      <c r="A1284" s="11">
        <v>45867.031678240739</v>
      </c>
      <c r="B1284" s="3">
        <f t="shared" si="52"/>
        <v>7</v>
      </c>
      <c r="C1284" s="12">
        <f t="shared" si="53"/>
        <v>45867</v>
      </c>
      <c r="D1284" s="3" t="s">
        <v>9</v>
      </c>
      <c r="E1284" s="3" t="s">
        <v>14</v>
      </c>
      <c r="F1284" s="3">
        <v>100</v>
      </c>
      <c r="G1284" s="4">
        <v>6.9444444452528842E-3</v>
      </c>
      <c r="H1284" s="13" t="str" cm="1">
        <f t="array" ref="H1284">IF(AND(E1284&lt;&gt;"",OR(D1284="완충",D1284="충전중"),D1283="운행"),A1284-IFERROR(INDEX(A$2:A1283,MAX((E$2:E1283=E1284)*((D$2:D1283="완충")+(D$2:D1283="충전중"))*(ROW(E$2:E1283)))-1),INDEX(A$2:A1283,MATCH(E1284,E$2:E1283,0))),"")</f>
        <v/>
      </c>
    </row>
    <row r="1285" spans="1:8" x14ac:dyDescent="0.3">
      <c r="A1285" s="11">
        <v>45867.038622685184</v>
      </c>
      <c r="B1285" s="3">
        <f t="shared" si="52"/>
        <v>7</v>
      </c>
      <c r="C1285" s="12">
        <f t="shared" si="53"/>
        <v>45867</v>
      </c>
      <c r="D1285" s="3" t="s">
        <v>9</v>
      </c>
      <c r="E1285" s="3" t="s">
        <v>14</v>
      </c>
      <c r="F1285" s="3">
        <v>100</v>
      </c>
      <c r="G1285" s="4">
        <v>6.9444444452528842E-3</v>
      </c>
      <c r="H1285" s="13" t="str" cm="1">
        <f t="array" ref="H1285">IF(AND(E1285&lt;&gt;"",OR(D1285="완충",D1285="충전중"),D1284="운행"),A1285-IFERROR(INDEX(A$2:A1284,MAX((E$2:E1284=E1285)*((D$2:D1284="완충")+(D$2:D1284="충전중"))*(ROW(E$2:E1284)))-1),INDEX(A$2:A1284,MATCH(E1285,E$2:E1284,0))),"")</f>
        <v/>
      </c>
    </row>
    <row r="1286" spans="1:8" x14ac:dyDescent="0.3">
      <c r="A1286" s="11">
        <v>45867.045567129629</v>
      </c>
      <c r="B1286" s="3">
        <f t="shared" si="52"/>
        <v>7</v>
      </c>
      <c r="C1286" s="12">
        <f t="shared" si="53"/>
        <v>45867</v>
      </c>
      <c r="D1286" s="3" t="s">
        <v>9</v>
      </c>
      <c r="E1286" s="3" t="s">
        <v>14</v>
      </c>
      <c r="F1286" s="3">
        <v>100</v>
      </c>
      <c r="G1286" s="4">
        <v>6.9444444452528842E-3</v>
      </c>
      <c r="H1286" s="13" t="str" cm="1">
        <f t="array" ref="H1286">IF(AND(E1286&lt;&gt;"",OR(D1286="완충",D1286="충전중"),D1285="운행"),A1286-IFERROR(INDEX(A$2:A1285,MAX((E$2:E1285=E1286)*((D$2:D1285="완충")+(D$2:D1285="충전중"))*(ROW(E$2:E1285)))-1),INDEX(A$2:A1285,MATCH(E1286,E$2:E1285,0))),"")</f>
        <v/>
      </c>
    </row>
    <row r="1287" spans="1:8" x14ac:dyDescent="0.3">
      <c r="A1287" s="11">
        <v>45867.052511574075</v>
      </c>
      <c r="B1287" s="3">
        <f t="shared" si="52"/>
        <v>7</v>
      </c>
      <c r="C1287" s="12">
        <f t="shared" si="53"/>
        <v>45867</v>
      </c>
      <c r="D1287" s="3" t="s">
        <v>9</v>
      </c>
      <c r="E1287" s="3" t="s">
        <v>14</v>
      </c>
      <c r="F1287" s="3">
        <v>100</v>
      </c>
      <c r="G1287" s="4">
        <v>6.9444444452528842E-3</v>
      </c>
      <c r="H1287" s="13" t="str" cm="1">
        <f t="array" ref="H1287">IF(AND(E1287&lt;&gt;"",OR(D1287="완충",D1287="충전중"),D1286="운행"),A1287-IFERROR(INDEX(A$2:A1286,MAX((E$2:E1286=E1287)*((D$2:D1286="완충")+(D$2:D1286="충전중"))*(ROW(E$2:E1286)))-1),INDEX(A$2:A1286,MATCH(E1287,E$2:E1286,0))),"")</f>
        <v/>
      </c>
    </row>
    <row r="1288" spans="1:8" x14ac:dyDescent="0.3">
      <c r="A1288" s="11">
        <v>45867.05945601852</v>
      </c>
      <c r="B1288" s="3">
        <f t="shared" si="52"/>
        <v>7</v>
      </c>
      <c r="C1288" s="12">
        <f t="shared" si="53"/>
        <v>45867</v>
      </c>
      <c r="D1288" s="3" t="s">
        <v>9</v>
      </c>
      <c r="E1288" s="3" t="s">
        <v>14</v>
      </c>
      <c r="F1288" s="3">
        <v>100</v>
      </c>
      <c r="G1288" s="4">
        <v>6.9444444452528842E-3</v>
      </c>
      <c r="H1288" s="13" t="str" cm="1">
        <f t="array" ref="H1288">IF(AND(E1288&lt;&gt;"",OR(D1288="완충",D1288="충전중"),D1287="운행"),A1288-IFERROR(INDEX(A$2:A1287,MAX((E$2:E1287=E1288)*((D$2:D1287="완충")+(D$2:D1287="충전중"))*(ROW(E$2:E1287)))-1),INDEX(A$2:A1287,MATCH(E1288,E$2:E1287,0))),"")</f>
        <v/>
      </c>
    </row>
    <row r="1289" spans="1:8" x14ac:dyDescent="0.3">
      <c r="A1289" s="11">
        <v>45867.066400462965</v>
      </c>
      <c r="B1289" s="3">
        <f t="shared" si="52"/>
        <v>7</v>
      </c>
      <c r="C1289" s="12">
        <f t="shared" si="53"/>
        <v>45867</v>
      </c>
      <c r="D1289" s="3" t="s">
        <v>9</v>
      </c>
      <c r="E1289" s="3" t="s">
        <v>14</v>
      </c>
      <c r="F1289" s="3">
        <v>100</v>
      </c>
      <c r="G1289" s="4">
        <v>6.9444444452528842E-3</v>
      </c>
      <c r="H1289" s="13" t="str" cm="1">
        <f t="array" ref="H1289">IF(AND(E1289&lt;&gt;"",OR(D1289="완충",D1289="충전중"),D1288="운행"),A1289-IFERROR(INDEX(A$2:A1288,MAX((E$2:E1288=E1289)*((D$2:D1288="완충")+(D$2:D1288="충전중"))*(ROW(E$2:E1288)))-1),INDEX(A$2:A1288,MATCH(E1289,E$2:E1288,0))),"")</f>
        <v/>
      </c>
    </row>
    <row r="1290" spans="1:8" x14ac:dyDescent="0.3">
      <c r="A1290" s="11">
        <v>45867.073344907411</v>
      </c>
      <c r="B1290" s="3">
        <f t="shared" si="52"/>
        <v>7</v>
      </c>
      <c r="C1290" s="12">
        <f t="shared" si="53"/>
        <v>45867</v>
      </c>
      <c r="D1290" s="3" t="s">
        <v>9</v>
      </c>
      <c r="E1290" s="3" t="s">
        <v>14</v>
      </c>
      <c r="F1290" s="3">
        <v>100</v>
      </c>
      <c r="G1290" s="4">
        <v>6.9444444379769266E-3</v>
      </c>
      <c r="H1290" s="13" t="str" cm="1">
        <f t="array" ref="H1290">IF(AND(E1290&lt;&gt;"",OR(D1290="완충",D1290="충전중"),D1289="운행"),A1290-IFERROR(INDEX(A$2:A1289,MAX((E$2:E1289=E1290)*((D$2:D1289="완충")+(D$2:D1289="충전중"))*(ROW(E$2:E1289)))-1),INDEX(A$2:A1289,MATCH(E1290,E$2:E1289,0))),"")</f>
        <v/>
      </c>
    </row>
    <row r="1291" spans="1:8" x14ac:dyDescent="0.3">
      <c r="A1291" s="11">
        <v>45867.080289351848</v>
      </c>
      <c r="B1291" s="3">
        <f t="shared" si="52"/>
        <v>7</v>
      </c>
      <c r="C1291" s="12">
        <f t="shared" si="53"/>
        <v>45867</v>
      </c>
      <c r="D1291" s="3" t="s">
        <v>9</v>
      </c>
      <c r="E1291" s="3" t="s">
        <v>14</v>
      </c>
      <c r="F1291" s="3">
        <v>100</v>
      </c>
      <c r="G1291" s="4">
        <v>6.9444444452528842E-3</v>
      </c>
      <c r="H1291" s="13" t="str" cm="1">
        <f t="array" ref="H1291">IF(AND(E1291&lt;&gt;"",OR(D1291="완충",D1291="충전중"),D1290="운행"),A1291-IFERROR(INDEX(A$2:A1290,MAX((E$2:E1290=E1291)*((D$2:D1290="완충")+(D$2:D1290="충전중"))*(ROW(E$2:E1290)))-1),INDEX(A$2:A1290,MATCH(E1291,E$2:E1290,0))),"")</f>
        <v/>
      </c>
    </row>
    <row r="1292" spans="1:8" x14ac:dyDescent="0.3">
      <c r="A1292" s="11">
        <v>45867.087233796294</v>
      </c>
      <c r="B1292" s="3">
        <f t="shared" si="52"/>
        <v>7</v>
      </c>
      <c r="C1292" s="12">
        <f t="shared" si="53"/>
        <v>45867</v>
      </c>
      <c r="D1292" s="3" t="s">
        <v>9</v>
      </c>
      <c r="E1292" s="3" t="s">
        <v>14</v>
      </c>
      <c r="F1292" s="3">
        <v>100</v>
      </c>
      <c r="G1292" s="4">
        <v>6.9444444452528842E-3</v>
      </c>
      <c r="H1292" s="13" t="str" cm="1">
        <f t="array" ref="H1292">IF(AND(E1292&lt;&gt;"",OR(D1292="완충",D1292="충전중"),D1291="운행"),A1292-IFERROR(INDEX(A$2:A1291,MAX((E$2:E1291=E1292)*((D$2:D1291="완충")+(D$2:D1291="충전중"))*(ROW(E$2:E1291)))-1),INDEX(A$2:A1291,MATCH(E1292,E$2:E1291,0))),"")</f>
        <v/>
      </c>
    </row>
    <row r="1293" spans="1:8" x14ac:dyDescent="0.3">
      <c r="A1293" s="11">
        <v>45867.094178240739</v>
      </c>
      <c r="B1293" s="3">
        <f t="shared" si="52"/>
        <v>7</v>
      </c>
      <c r="C1293" s="12">
        <f t="shared" si="53"/>
        <v>45867</v>
      </c>
      <c r="D1293" s="3" t="s">
        <v>9</v>
      </c>
      <c r="E1293" s="3" t="s">
        <v>14</v>
      </c>
      <c r="F1293" s="3">
        <v>100</v>
      </c>
      <c r="G1293" s="4">
        <v>6.9444444452528842E-3</v>
      </c>
      <c r="H1293" s="13" t="str" cm="1">
        <f t="array" ref="H1293">IF(AND(E1293&lt;&gt;"",OR(D1293="완충",D1293="충전중"),D1292="운행"),A1293-IFERROR(INDEX(A$2:A1292,MAX((E$2:E1292=E1293)*((D$2:D1292="완충")+(D$2:D1292="충전중"))*(ROW(E$2:E1292)))-1),INDEX(A$2:A1292,MATCH(E1293,E$2:E1292,0))),"")</f>
        <v/>
      </c>
    </row>
    <row r="1294" spans="1:8" x14ac:dyDescent="0.3">
      <c r="A1294" s="11">
        <v>45867.101122685184</v>
      </c>
      <c r="B1294" s="3">
        <f t="shared" si="52"/>
        <v>7</v>
      </c>
      <c r="C1294" s="12">
        <f t="shared" si="53"/>
        <v>45867</v>
      </c>
      <c r="D1294" s="3" t="s">
        <v>9</v>
      </c>
      <c r="E1294" s="3" t="s">
        <v>14</v>
      </c>
      <c r="F1294" s="3">
        <v>100</v>
      </c>
      <c r="G1294" s="4">
        <v>6.9444444452528842E-3</v>
      </c>
      <c r="H1294" s="13" t="str" cm="1">
        <f t="array" ref="H1294">IF(AND(E1294&lt;&gt;"",OR(D1294="완충",D1294="충전중"),D1293="운행"),A1294-IFERROR(INDEX(A$2:A1293,MAX((E$2:E1293=E1294)*((D$2:D1293="완충")+(D$2:D1293="충전중"))*(ROW(E$2:E1293)))-1),INDEX(A$2:A1293,MATCH(E1294,E$2:E1293,0))),"")</f>
        <v/>
      </c>
    </row>
    <row r="1295" spans="1:8" x14ac:dyDescent="0.3">
      <c r="A1295" s="11">
        <v>45867.108067129629</v>
      </c>
      <c r="B1295" s="3">
        <f t="shared" si="52"/>
        <v>7</v>
      </c>
      <c r="C1295" s="12">
        <f t="shared" si="53"/>
        <v>45867</v>
      </c>
      <c r="D1295" s="3" t="s">
        <v>9</v>
      </c>
      <c r="E1295" s="3" t="s">
        <v>14</v>
      </c>
      <c r="F1295" s="3">
        <v>100</v>
      </c>
      <c r="G1295" s="4">
        <v>6.9444444452528842E-3</v>
      </c>
      <c r="H1295" s="13" t="str" cm="1">
        <f t="array" ref="H1295">IF(AND(E1295&lt;&gt;"",OR(D1295="완충",D1295="충전중"),D1294="운행"),A1295-IFERROR(INDEX(A$2:A1294,MAX((E$2:E1294=E1295)*((D$2:D1294="완충")+(D$2:D1294="충전중"))*(ROW(E$2:E1294)))-1),INDEX(A$2:A1294,MATCH(E1295,E$2:E1294,0))),"")</f>
        <v/>
      </c>
    </row>
    <row r="1296" spans="1:8" x14ac:dyDescent="0.3">
      <c r="A1296" s="11">
        <v>45867.115011574075</v>
      </c>
      <c r="B1296" s="3">
        <f t="shared" si="52"/>
        <v>7</v>
      </c>
      <c r="C1296" s="12">
        <f t="shared" si="53"/>
        <v>45867</v>
      </c>
      <c r="D1296" s="3" t="s">
        <v>9</v>
      </c>
      <c r="E1296" s="3" t="s">
        <v>14</v>
      </c>
      <c r="F1296" s="3">
        <v>100</v>
      </c>
      <c r="G1296" s="4">
        <v>6.9444444452528842E-3</v>
      </c>
      <c r="H1296" s="13" t="str" cm="1">
        <f t="array" ref="H1296">IF(AND(E1296&lt;&gt;"",OR(D1296="완충",D1296="충전중"),D1295="운행"),A1296-IFERROR(INDEX(A$2:A1295,MAX((E$2:E1295=E1296)*((D$2:D1295="완충")+(D$2:D1295="충전중"))*(ROW(E$2:E1295)))-1),INDEX(A$2:A1295,MATCH(E1296,E$2:E1295,0))),"")</f>
        <v/>
      </c>
    </row>
    <row r="1297" spans="1:8" x14ac:dyDescent="0.3">
      <c r="A1297" s="11">
        <v>45867.12195601852</v>
      </c>
      <c r="B1297" s="3">
        <f t="shared" si="52"/>
        <v>7</v>
      </c>
      <c r="C1297" s="12">
        <f t="shared" si="53"/>
        <v>45867</v>
      </c>
      <c r="D1297" s="3" t="s">
        <v>9</v>
      </c>
      <c r="E1297" s="3" t="s">
        <v>14</v>
      </c>
      <c r="F1297" s="3">
        <v>100</v>
      </c>
      <c r="G1297" s="4">
        <v>6.9444444452528842E-3</v>
      </c>
      <c r="H1297" s="13" t="str" cm="1">
        <f t="array" ref="H1297">IF(AND(E1297&lt;&gt;"",OR(D1297="완충",D1297="충전중"),D1296="운행"),A1297-IFERROR(INDEX(A$2:A1296,MAX((E$2:E1296=E1297)*((D$2:D1296="완충")+(D$2:D1296="충전중"))*(ROW(E$2:E1296)))-1),INDEX(A$2:A1296,MATCH(E1297,E$2:E1296,0))),"")</f>
        <v/>
      </c>
    </row>
    <row r="1298" spans="1:8" x14ac:dyDescent="0.3">
      <c r="A1298" s="11">
        <v>45867.128900462965</v>
      </c>
      <c r="B1298" s="3">
        <f t="shared" si="52"/>
        <v>7</v>
      </c>
      <c r="C1298" s="12">
        <f t="shared" si="53"/>
        <v>45867</v>
      </c>
      <c r="D1298" s="3" t="s">
        <v>9</v>
      </c>
      <c r="E1298" s="3" t="s">
        <v>14</v>
      </c>
      <c r="F1298" s="3">
        <v>100</v>
      </c>
      <c r="G1298" s="4">
        <v>6.9444444452528842E-3</v>
      </c>
      <c r="H1298" s="13" t="str" cm="1">
        <f t="array" ref="H1298">IF(AND(E1298&lt;&gt;"",OR(D1298="완충",D1298="충전중"),D1297="운행"),A1298-IFERROR(INDEX(A$2:A1297,MAX((E$2:E1297=E1298)*((D$2:D1297="완충")+(D$2:D1297="충전중"))*(ROW(E$2:E1297)))-1),INDEX(A$2:A1297,MATCH(E1298,E$2:E1297,0))),"")</f>
        <v/>
      </c>
    </row>
    <row r="1299" spans="1:8" x14ac:dyDescent="0.3">
      <c r="A1299" s="11">
        <v>45867.135844907411</v>
      </c>
      <c r="B1299" s="3">
        <f t="shared" si="52"/>
        <v>7</v>
      </c>
      <c r="C1299" s="12">
        <f t="shared" si="53"/>
        <v>45867</v>
      </c>
      <c r="D1299" s="3" t="s">
        <v>9</v>
      </c>
      <c r="E1299" s="3" t="s">
        <v>14</v>
      </c>
      <c r="F1299" s="3">
        <v>100</v>
      </c>
      <c r="G1299" s="4">
        <v>6.9444444379769266E-3</v>
      </c>
      <c r="H1299" s="13" t="str" cm="1">
        <f t="array" ref="H1299">IF(AND(E1299&lt;&gt;"",OR(D1299="완충",D1299="충전중"),D1298="운행"),A1299-IFERROR(INDEX(A$2:A1298,MAX((E$2:E1298=E1299)*((D$2:D1298="완충")+(D$2:D1298="충전중"))*(ROW(E$2:E1298)))-1),INDEX(A$2:A1298,MATCH(E1299,E$2:E1298,0))),"")</f>
        <v/>
      </c>
    </row>
    <row r="1300" spans="1:8" x14ac:dyDescent="0.3">
      <c r="A1300" s="11">
        <v>45867.142789351848</v>
      </c>
      <c r="B1300" s="3">
        <f t="shared" si="52"/>
        <v>7</v>
      </c>
      <c r="C1300" s="12">
        <f t="shared" si="53"/>
        <v>45867</v>
      </c>
      <c r="D1300" s="3" t="s">
        <v>9</v>
      </c>
      <c r="E1300" s="3" t="s">
        <v>14</v>
      </c>
      <c r="F1300" s="3">
        <v>100</v>
      </c>
      <c r="G1300" s="4">
        <v>6.9444444452528842E-3</v>
      </c>
      <c r="H1300" s="13" t="str" cm="1">
        <f t="array" ref="H1300">IF(AND(E1300&lt;&gt;"",OR(D1300="완충",D1300="충전중"),D1299="운행"),A1300-IFERROR(INDEX(A$2:A1299,MAX((E$2:E1299=E1300)*((D$2:D1299="완충")+(D$2:D1299="충전중"))*(ROW(E$2:E1299)))-1),INDEX(A$2:A1299,MATCH(E1300,E$2:E1299,0))),"")</f>
        <v/>
      </c>
    </row>
    <row r="1301" spans="1:8" x14ac:dyDescent="0.3">
      <c r="A1301" s="11">
        <v>45867.149733796294</v>
      </c>
      <c r="B1301" s="3">
        <f t="shared" si="52"/>
        <v>7</v>
      </c>
      <c r="C1301" s="12">
        <f t="shared" si="53"/>
        <v>45867</v>
      </c>
      <c r="D1301" s="3" t="s">
        <v>9</v>
      </c>
      <c r="E1301" s="3" t="s">
        <v>14</v>
      </c>
      <c r="F1301" s="3">
        <v>100</v>
      </c>
      <c r="G1301" s="4">
        <v>6.9444444452528842E-3</v>
      </c>
      <c r="H1301" s="13" t="str" cm="1">
        <f t="array" ref="H1301">IF(AND(E1301&lt;&gt;"",OR(D1301="완충",D1301="충전중"),D1300="운행"),A1301-IFERROR(INDEX(A$2:A1300,MAX((E$2:E1300=E1301)*((D$2:D1300="완충")+(D$2:D1300="충전중"))*(ROW(E$2:E1300)))-1),INDEX(A$2:A1300,MATCH(E1301,E$2:E1300,0))),"")</f>
        <v/>
      </c>
    </row>
    <row r="1302" spans="1:8" x14ac:dyDescent="0.3">
      <c r="A1302" s="11">
        <v>45867.156678240739</v>
      </c>
      <c r="B1302" s="3">
        <f t="shared" si="52"/>
        <v>7</v>
      </c>
      <c r="C1302" s="12">
        <f t="shared" si="53"/>
        <v>45867</v>
      </c>
      <c r="D1302" s="3" t="s">
        <v>9</v>
      </c>
      <c r="E1302" s="3" t="s">
        <v>14</v>
      </c>
      <c r="F1302" s="3">
        <v>100</v>
      </c>
      <c r="G1302" s="4">
        <v>6.9444444452528842E-3</v>
      </c>
      <c r="H1302" s="13" t="str" cm="1">
        <f t="array" ref="H1302">IF(AND(E1302&lt;&gt;"",OR(D1302="완충",D1302="충전중"),D1301="운행"),A1302-IFERROR(INDEX(A$2:A1301,MAX((E$2:E1301=E1302)*((D$2:D1301="완충")+(D$2:D1301="충전중"))*(ROW(E$2:E1301)))-1),INDEX(A$2:A1301,MATCH(E1302,E$2:E1301,0))),"")</f>
        <v/>
      </c>
    </row>
    <row r="1303" spans="1:8" x14ac:dyDescent="0.3">
      <c r="A1303" s="11">
        <v>45867.163622685184</v>
      </c>
      <c r="B1303" s="3">
        <f t="shared" si="52"/>
        <v>7</v>
      </c>
      <c r="C1303" s="12">
        <f t="shared" si="53"/>
        <v>45867</v>
      </c>
      <c r="D1303" s="3" t="s">
        <v>9</v>
      </c>
      <c r="E1303" s="3" t="s">
        <v>14</v>
      </c>
      <c r="F1303" s="3">
        <v>100</v>
      </c>
      <c r="G1303" s="4">
        <v>6.9444444452528842E-3</v>
      </c>
      <c r="H1303" s="13" t="str" cm="1">
        <f t="array" ref="H1303">IF(AND(E1303&lt;&gt;"",OR(D1303="완충",D1303="충전중"),D1302="운행"),A1303-IFERROR(INDEX(A$2:A1302,MAX((E$2:E1302=E1303)*((D$2:D1302="완충")+(D$2:D1302="충전중"))*(ROW(E$2:E1302)))-1),INDEX(A$2:A1302,MATCH(E1303,E$2:E1302,0))),"")</f>
        <v/>
      </c>
    </row>
    <row r="1304" spans="1:8" x14ac:dyDescent="0.3">
      <c r="A1304" s="11">
        <v>45867.170567129629</v>
      </c>
      <c r="B1304" s="3">
        <f t="shared" si="52"/>
        <v>7</v>
      </c>
      <c r="C1304" s="12">
        <f t="shared" si="53"/>
        <v>45867</v>
      </c>
      <c r="D1304" s="3" t="s">
        <v>9</v>
      </c>
      <c r="E1304" s="3" t="s">
        <v>14</v>
      </c>
      <c r="F1304" s="3">
        <v>100</v>
      </c>
      <c r="G1304" s="4">
        <v>6.9444444452528842E-3</v>
      </c>
      <c r="H1304" s="13" t="str" cm="1">
        <f t="array" ref="H1304">IF(AND(E1304&lt;&gt;"",OR(D1304="완충",D1304="충전중"),D1303="운행"),A1304-IFERROR(INDEX(A$2:A1303,MAX((E$2:E1303=E1304)*((D$2:D1303="완충")+(D$2:D1303="충전중"))*(ROW(E$2:E1303)))-1),INDEX(A$2:A1303,MATCH(E1304,E$2:E1303,0))),"")</f>
        <v/>
      </c>
    </row>
    <row r="1305" spans="1:8" x14ac:dyDescent="0.3">
      <c r="A1305" s="11">
        <v>45867.177511574075</v>
      </c>
      <c r="B1305" s="3">
        <f t="shared" si="52"/>
        <v>7</v>
      </c>
      <c r="C1305" s="12">
        <f t="shared" si="53"/>
        <v>45867</v>
      </c>
      <c r="D1305" s="3" t="s">
        <v>9</v>
      </c>
      <c r="E1305" s="3" t="s">
        <v>14</v>
      </c>
      <c r="F1305" s="3">
        <v>100</v>
      </c>
      <c r="G1305" s="4">
        <v>6.9444444452528842E-3</v>
      </c>
      <c r="H1305" s="13" t="str" cm="1">
        <f t="array" ref="H1305">IF(AND(E1305&lt;&gt;"",OR(D1305="완충",D1305="충전중"),D1304="운행"),A1305-IFERROR(INDEX(A$2:A1304,MAX((E$2:E1304=E1305)*((D$2:D1304="완충")+(D$2:D1304="충전중"))*(ROW(E$2:E1304)))-1),INDEX(A$2:A1304,MATCH(E1305,E$2:E1304,0))),"")</f>
        <v/>
      </c>
    </row>
    <row r="1306" spans="1:8" x14ac:dyDescent="0.3">
      <c r="A1306" s="11">
        <v>45867.18445601852</v>
      </c>
      <c r="B1306" s="3">
        <f t="shared" si="52"/>
        <v>7</v>
      </c>
      <c r="C1306" s="12">
        <f t="shared" si="53"/>
        <v>45867</v>
      </c>
      <c r="D1306" s="3" t="s">
        <v>9</v>
      </c>
      <c r="E1306" s="3" t="s">
        <v>14</v>
      </c>
      <c r="F1306" s="3">
        <v>100</v>
      </c>
      <c r="G1306" s="4">
        <v>6.9444444452528842E-3</v>
      </c>
      <c r="H1306" s="13" t="str" cm="1">
        <f t="array" ref="H1306">IF(AND(E1306&lt;&gt;"",OR(D1306="완충",D1306="충전중"),D1305="운행"),A1306-IFERROR(INDEX(A$2:A1305,MAX((E$2:E1305=E1306)*((D$2:D1305="완충")+(D$2:D1305="충전중"))*(ROW(E$2:E1305)))-1),INDEX(A$2:A1305,MATCH(E1306,E$2:E1305,0))),"")</f>
        <v/>
      </c>
    </row>
    <row r="1307" spans="1:8" x14ac:dyDescent="0.3">
      <c r="A1307" s="11">
        <v>45867.191400462965</v>
      </c>
      <c r="B1307" s="3">
        <f t="shared" si="52"/>
        <v>7</v>
      </c>
      <c r="C1307" s="12">
        <f t="shared" si="53"/>
        <v>45867</v>
      </c>
      <c r="D1307" s="3" t="s">
        <v>9</v>
      </c>
      <c r="E1307" s="3" t="s">
        <v>14</v>
      </c>
      <c r="F1307" s="3">
        <v>100</v>
      </c>
      <c r="G1307" s="4">
        <v>6.9444444452528842E-3</v>
      </c>
      <c r="H1307" s="13" t="str" cm="1">
        <f t="array" ref="H1307">IF(AND(E1307&lt;&gt;"",OR(D1307="완충",D1307="충전중"),D1306="운행"),A1307-IFERROR(INDEX(A$2:A1306,MAX((E$2:E1306=E1307)*((D$2:D1306="완충")+(D$2:D1306="충전중"))*(ROW(E$2:E1306)))-1),INDEX(A$2:A1306,MATCH(E1307,E$2:E1306,0))),"")</f>
        <v/>
      </c>
    </row>
    <row r="1308" spans="1:8" x14ac:dyDescent="0.3">
      <c r="A1308" s="11">
        <v>45867.198344907411</v>
      </c>
      <c r="B1308" s="3">
        <f t="shared" si="52"/>
        <v>7</v>
      </c>
      <c r="C1308" s="12">
        <f t="shared" si="53"/>
        <v>45867</v>
      </c>
      <c r="D1308" s="3" t="s">
        <v>9</v>
      </c>
      <c r="E1308" s="3" t="s">
        <v>14</v>
      </c>
      <c r="F1308" s="3">
        <v>100</v>
      </c>
      <c r="G1308" s="4">
        <v>6.9444444379769266E-3</v>
      </c>
      <c r="H1308" s="13" t="str" cm="1">
        <f t="array" ref="H1308">IF(AND(E1308&lt;&gt;"",OR(D1308="완충",D1308="충전중"),D1307="운행"),A1308-IFERROR(INDEX(A$2:A1307,MAX((E$2:E1307=E1308)*((D$2:D1307="완충")+(D$2:D1307="충전중"))*(ROW(E$2:E1307)))-1),INDEX(A$2:A1307,MATCH(E1308,E$2:E1307,0))),"")</f>
        <v/>
      </c>
    </row>
    <row r="1309" spans="1:8" x14ac:dyDescent="0.3">
      <c r="A1309" s="11">
        <v>45867.205289351848</v>
      </c>
      <c r="B1309" s="3">
        <f t="shared" si="52"/>
        <v>7</v>
      </c>
      <c r="C1309" s="12">
        <f t="shared" si="53"/>
        <v>45867</v>
      </c>
      <c r="D1309" s="3" t="s">
        <v>9</v>
      </c>
      <c r="E1309" s="3" t="s">
        <v>14</v>
      </c>
      <c r="F1309" s="3">
        <v>100</v>
      </c>
      <c r="G1309" s="4">
        <v>6.9444444452528842E-3</v>
      </c>
      <c r="H1309" s="13" t="str" cm="1">
        <f t="array" ref="H1309">IF(AND(E1309&lt;&gt;"",OR(D1309="완충",D1309="충전중"),D1308="운행"),A1309-IFERROR(INDEX(A$2:A1308,MAX((E$2:E1308=E1309)*((D$2:D1308="완충")+(D$2:D1308="충전중"))*(ROW(E$2:E1308)))-1),INDEX(A$2:A1308,MATCH(E1309,E$2:E1308,0))),"")</f>
        <v/>
      </c>
    </row>
    <row r="1310" spans="1:8" x14ac:dyDescent="0.3">
      <c r="A1310" s="11">
        <v>45867.212233796294</v>
      </c>
      <c r="B1310" s="3">
        <f t="shared" si="52"/>
        <v>7</v>
      </c>
      <c r="C1310" s="12">
        <f t="shared" si="53"/>
        <v>45867</v>
      </c>
      <c r="D1310" s="3" t="s">
        <v>9</v>
      </c>
      <c r="E1310" s="3" t="s">
        <v>14</v>
      </c>
      <c r="F1310" s="3">
        <v>100</v>
      </c>
      <c r="G1310" s="4">
        <v>1.3078703705104999E-3</v>
      </c>
      <c r="H1310" s="13" t="str" cm="1">
        <f t="array" ref="H1310">IF(AND(E1310&lt;&gt;"",OR(D1310="완충",D1310="충전중"),D1309="운행"),A1310-IFERROR(INDEX(A$2:A1309,MAX((E$2:E1309=E1310)*((D$2:D1309="완충")+(D$2:D1309="충전중"))*(ROW(E$2:E1309)))-1),INDEX(A$2:A1309,MATCH(E1310,E$2:E1309,0))),"")</f>
        <v/>
      </c>
    </row>
    <row r="1311" spans="1:8" x14ac:dyDescent="0.3">
      <c r="A1311" s="11">
        <v>45867.213541666664</v>
      </c>
      <c r="B1311" s="3">
        <f t="shared" si="52"/>
        <v>7</v>
      </c>
      <c r="C1311" s="12">
        <f t="shared" si="53"/>
        <v>45867</v>
      </c>
      <c r="D1311" s="3" t="s">
        <v>9</v>
      </c>
      <c r="E1311" s="3" t="s">
        <v>14</v>
      </c>
      <c r="F1311" s="3">
        <v>100</v>
      </c>
      <c r="G1311" s="4">
        <v>0</v>
      </c>
      <c r="H1311" s="13" t="str" cm="1">
        <f t="array" ref="H1311">IF(AND(E1311&lt;&gt;"",OR(D1311="완충",D1311="충전중"),D1310="운행"),A1311-IFERROR(INDEX(A$2:A1310,MAX((E$2:E1310=E1311)*((D$2:D1310="완충")+(D$2:D1310="충전중"))*(ROW(E$2:E1310)))-1),INDEX(A$2:A1310,MATCH(E1311,E$2:E1310,0))),"")</f>
        <v/>
      </c>
    </row>
    <row r="1312" spans="1:8" x14ac:dyDescent="0.3">
      <c r="A1312" s="11">
        <v>45867.845775462964</v>
      </c>
      <c r="B1312" s="3">
        <f t="shared" si="52"/>
        <v>7</v>
      </c>
      <c r="C1312" s="12">
        <f t="shared" si="53"/>
        <v>45867</v>
      </c>
      <c r="D1312" s="3" t="s">
        <v>9</v>
      </c>
      <c r="E1312" s="3" t="s">
        <v>14</v>
      </c>
      <c r="F1312" s="3">
        <v>100</v>
      </c>
      <c r="G1312" s="4">
        <v>6.9444444452528842E-3</v>
      </c>
      <c r="H1312" s="13" t="str" cm="1">
        <f t="array" ref="H1312">IF(AND(E1312&lt;&gt;"",OR(D1312="완충",D1312="충전중"),D1311="운행"),A1312-IFERROR(INDEX(A$2:A1311,MAX((E$2:E1311=E1312)*((D$2:D1311="완충")+(D$2:D1311="충전중"))*(ROW(E$2:E1311)))-1),INDEX(A$2:A1311,MATCH(E1312,E$2:E1311,0))),"")</f>
        <v/>
      </c>
    </row>
    <row r="1313" spans="1:8" x14ac:dyDescent="0.3">
      <c r="A1313" s="11">
        <v>45867.852719907409</v>
      </c>
      <c r="B1313" s="3">
        <f t="shared" si="52"/>
        <v>7</v>
      </c>
      <c r="C1313" s="12">
        <f t="shared" si="53"/>
        <v>45867</v>
      </c>
      <c r="D1313" s="3" t="s">
        <v>9</v>
      </c>
      <c r="E1313" s="3" t="s">
        <v>14</v>
      </c>
      <c r="F1313" s="3">
        <v>100</v>
      </c>
      <c r="G1313" s="4">
        <v>6.956018514756579E-3</v>
      </c>
      <c r="H1313" s="13" t="str" cm="1">
        <f t="array" ref="H1313">IF(AND(E1313&lt;&gt;"",OR(D1313="완충",D1313="충전중"),D1312="운행"),A1313-IFERROR(INDEX(A$2:A1312,MAX((E$2:E1312=E1313)*((D$2:D1312="완충")+(D$2:D1312="충전중"))*(ROW(E$2:E1312)))-1),INDEX(A$2:A1312,MATCH(E1313,E$2:E1312,0))),"")</f>
        <v/>
      </c>
    </row>
    <row r="1314" spans="1:8" x14ac:dyDescent="0.3">
      <c r="A1314" s="11">
        <v>45867.859675925924</v>
      </c>
      <c r="B1314" s="3">
        <f t="shared" si="52"/>
        <v>7</v>
      </c>
      <c r="C1314" s="12">
        <f t="shared" si="53"/>
        <v>45867</v>
      </c>
      <c r="D1314" s="3" t="s">
        <v>9</v>
      </c>
      <c r="E1314" s="3" t="s">
        <v>14</v>
      </c>
      <c r="F1314" s="3">
        <v>100</v>
      </c>
      <c r="G1314" s="4">
        <v>6.9675925915362313E-3</v>
      </c>
      <c r="H1314" s="13" t="str" cm="1">
        <f t="array" ref="H1314">IF(AND(E1314&lt;&gt;"",OR(D1314="완충",D1314="충전중"),D1313="운행"),A1314-IFERROR(INDEX(A$2:A1313,MAX((E$2:E1313=E1314)*((D$2:D1313="완충")+(D$2:D1313="충전중"))*(ROW(E$2:E1313)))-1),INDEX(A$2:A1313,MATCH(E1314,E$2:E1313,0))),"")</f>
        <v/>
      </c>
    </row>
    <row r="1315" spans="1:8" x14ac:dyDescent="0.3">
      <c r="A1315" s="11">
        <v>45867.866643518515</v>
      </c>
      <c r="B1315" s="3">
        <f t="shared" si="52"/>
        <v>7</v>
      </c>
      <c r="C1315" s="12">
        <f t="shared" si="53"/>
        <v>45867</v>
      </c>
      <c r="D1315" s="3" t="s">
        <v>9</v>
      </c>
      <c r="E1315" s="3" t="s">
        <v>14</v>
      </c>
      <c r="F1315" s="3">
        <v>100</v>
      </c>
      <c r="G1315" s="4">
        <v>6.921296298969537E-3</v>
      </c>
      <c r="H1315" s="13" t="str" cm="1">
        <f t="array" ref="H1315">IF(AND(E1315&lt;&gt;"",OR(D1315="완충",D1315="충전중"),D1314="운행"),A1315-IFERROR(INDEX(A$2:A1314,MAX((E$2:E1314=E1315)*((D$2:D1314="완충")+(D$2:D1314="충전중"))*(ROW(E$2:E1314)))-1),INDEX(A$2:A1314,MATCH(E1315,E$2:E1314,0))),"")</f>
        <v/>
      </c>
    </row>
    <row r="1316" spans="1:8" x14ac:dyDescent="0.3">
      <c r="A1316" s="11">
        <v>45867.873564814814</v>
      </c>
      <c r="B1316" s="3">
        <f t="shared" si="52"/>
        <v>7</v>
      </c>
      <c r="C1316" s="12">
        <f t="shared" si="53"/>
        <v>45867</v>
      </c>
      <c r="D1316" s="3" t="s">
        <v>9</v>
      </c>
      <c r="E1316" s="3" t="s">
        <v>14</v>
      </c>
      <c r="F1316" s="3">
        <v>100</v>
      </c>
      <c r="G1316" s="4">
        <v>6.9444444452528842E-3</v>
      </c>
      <c r="H1316" s="13" t="str" cm="1">
        <f t="array" ref="H1316">IF(AND(E1316&lt;&gt;"",OR(D1316="완충",D1316="충전중"),D1315="운행"),A1316-IFERROR(INDEX(A$2:A1315,MAX((E$2:E1315=E1316)*((D$2:D1315="완충")+(D$2:D1315="충전중"))*(ROW(E$2:E1315)))-1),INDEX(A$2:A1315,MATCH(E1316,E$2:E1315,0))),"")</f>
        <v/>
      </c>
    </row>
    <row r="1317" spans="1:8" x14ac:dyDescent="0.3">
      <c r="A1317" s="11">
        <v>45867.880509259259</v>
      </c>
      <c r="B1317" s="3">
        <f t="shared" si="52"/>
        <v>7</v>
      </c>
      <c r="C1317" s="12">
        <f t="shared" si="53"/>
        <v>45867</v>
      </c>
      <c r="D1317" s="3" t="s">
        <v>9</v>
      </c>
      <c r="E1317" s="3" t="s">
        <v>14</v>
      </c>
      <c r="F1317" s="3">
        <v>100</v>
      </c>
      <c r="G1317" s="4">
        <v>6.9444444452528842E-3</v>
      </c>
      <c r="H1317" s="13" t="str" cm="1">
        <f t="array" ref="H1317">IF(AND(E1317&lt;&gt;"",OR(D1317="완충",D1317="충전중"),D1316="운행"),A1317-IFERROR(INDEX(A$2:A1316,MAX((E$2:E1316=E1317)*((D$2:D1316="완충")+(D$2:D1316="충전중"))*(ROW(E$2:E1316)))-1),INDEX(A$2:A1316,MATCH(E1317,E$2:E1316,0))),"")</f>
        <v/>
      </c>
    </row>
    <row r="1318" spans="1:8" x14ac:dyDescent="0.3">
      <c r="A1318" s="11">
        <v>45867.887453703705</v>
      </c>
      <c r="B1318" s="3">
        <f t="shared" si="52"/>
        <v>7</v>
      </c>
      <c r="C1318" s="12">
        <f t="shared" si="53"/>
        <v>45867</v>
      </c>
      <c r="D1318" s="3" t="s">
        <v>9</v>
      </c>
      <c r="E1318" s="3" t="s">
        <v>14</v>
      </c>
      <c r="F1318" s="3">
        <v>100</v>
      </c>
      <c r="G1318" s="4">
        <v>6.9444444452528842E-3</v>
      </c>
      <c r="H1318" s="13" t="str" cm="1">
        <f t="array" ref="H1318">IF(AND(E1318&lt;&gt;"",OR(D1318="완충",D1318="충전중"),D1317="운행"),A1318-IFERROR(INDEX(A$2:A1317,MAX((E$2:E1317=E1318)*((D$2:D1317="완충")+(D$2:D1317="충전중"))*(ROW(E$2:E1317)))-1),INDEX(A$2:A1317,MATCH(E1318,E$2:E1317,0))),"")</f>
        <v/>
      </c>
    </row>
    <row r="1319" spans="1:8" x14ac:dyDescent="0.3">
      <c r="A1319" s="11">
        <v>45867.89439814815</v>
      </c>
      <c r="B1319" s="3">
        <f t="shared" si="52"/>
        <v>7</v>
      </c>
      <c r="C1319" s="12">
        <f t="shared" si="53"/>
        <v>45867</v>
      </c>
      <c r="D1319" s="3" t="s">
        <v>9</v>
      </c>
      <c r="E1319" s="3" t="s">
        <v>14</v>
      </c>
      <c r="F1319" s="3">
        <v>100</v>
      </c>
      <c r="G1319" s="4">
        <v>6.9444444452528842E-3</v>
      </c>
      <c r="H1319" s="13" t="str" cm="1">
        <f t="array" ref="H1319">IF(AND(E1319&lt;&gt;"",OR(D1319="완충",D1319="충전중"),D1318="운행"),A1319-IFERROR(INDEX(A$2:A1318,MAX((E$2:E1318=E1319)*((D$2:D1318="완충")+(D$2:D1318="충전중"))*(ROW(E$2:E1318)))-1),INDEX(A$2:A1318,MATCH(E1319,E$2:E1318,0))),"")</f>
        <v/>
      </c>
    </row>
    <row r="1320" spans="1:8" x14ac:dyDescent="0.3">
      <c r="A1320" s="11">
        <v>45867.901342592595</v>
      </c>
      <c r="B1320" s="3">
        <f t="shared" si="52"/>
        <v>7</v>
      </c>
      <c r="C1320" s="12">
        <f t="shared" si="53"/>
        <v>45867</v>
      </c>
      <c r="D1320" s="3" t="s">
        <v>9</v>
      </c>
      <c r="E1320" s="3" t="s">
        <v>14</v>
      </c>
      <c r="F1320" s="3">
        <v>100</v>
      </c>
      <c r="G1320" s="4">
        <v>6.9444444452528842E-3</v>
      </c>
      <c r="H1320" s="13" t="str" cm="1">
        <f t="array" ref="H1320">IF(AND(E1320&lt;&gt;"",OR(D1320="완충",D1320="충전중"),D1319="운행"),A1320-IFERROR(INDEX(A$2:A1319,MAX((E$2:E1319=E1320)*((D$2:D1319="완충")+(D$2:D1319="충전중"))*(ROW(E$2:E1319)))-1),INDEX(A$2:A1319,MATCH(E1320,E$2:E1319,0))),"")</f>
        <v/>
      </c>
    </row>
    <row r="1321" spans="1:8" x14ac:dyDescent="0.3">
      <c r="A1321" s="11">
        <v>45867.90828703704</v>
      </c>
      <c r="B1321" s="3">
        <f t="shared" si="52"/>
        <v>7</v>
      </c>
      <c r="C1321" s="12">
        <f t="shared" si="53"/>
        <v>45867</v>
      </c>
      <c r="D1321" s="3" t="s">
        <v>9</v>
      </c>
      <c r="E1321" s="3" t="s">
        <v>14</v>
      </c>
      <c r="F1321" s="3">
        <v>100</v>
      </c>
      <c r="G1321" s="4">
        <v>6.9444444379769266E-3</v>
      </c>
      <c r="H1321" s="13" t="str" cm="1">
        <f t="array" ref="H1321">IF(AND(E1321&lt;&gt;"",OR(D1321="완충",D1321="충전중"),D1320="운행"),A1321-IFERROR(INDEX(A$2:A1320,MAX((E$2:E1320=E1321)*((D$2:D1320="완충")+(D$2:D1320="충전중"))*(ROW(E$2:E1320)))-1),INDEX(A$2:A1320,MATCH(E1321,E$2:E1320,0))),"")</f>
        <v/>
      </c>
    </row>
    <row r="1322" spans="1:8" x14ac:dyDescent="0.3">
      <c r="A1322" s="11">
        <v>45867.915231481478</v>
      </c>
      <c r="B1322" s="3">
        <f t="shared" si="52"/>
        <v>7</v>
      </c>
      <c r="C1322" s="12">
        <f t="shared" si="53"/>
        <v>45867</v>
      </c>
      <c r="D1322" s="3" t="s">
        <v>9</v>
      </c>
      <c r="E1322" s="3" t="s">
        <v>14</v>
      </c>
      <c r="F1322" s="3">
        <v>100</v>
      </c>
      <c r="G1322" s="4">
        <v>6.9444444452528842E-3</v>
      </c>
      <c r="H1322" s="13" t="str" cm="1">
        <f t="array" ref="H1322">IF(AND(E1322&lt;&gt;"",OR(D1322="완충",D1322="충전중"),D1321="운행"),A1322-IFERROR(INDEX(A$2:A1321,MAX((E$2:E1321=E1322)*((D$2:D1321="완충")+(D$2:D1321="충전중"))*(ROW(E$2:E1321)))-1),INDEX(A$2:A1321,MATCH(E1322,E$2:E1321,0))),"")</f>
        <v/>
      </c>
    </row>
    <row r="1323" spans="1:8" x14ac:dyDescent="0.3">
      <c r="A1323" s="11">
        <v>45867.922175925924</v>
      </c>
      <c r="B1323" s="3">
        <f t="shared" si="52"/>
        <v>7</v>
      </c>
      <c r="C1323" s="12">
        <f t="shared" si="53"/>
        <v>45867</v>
      </c>
      <c r="D1323" s="3" t="s">
        <v>9</v>
      </c>
      <c r="E1323" s="3" t="s">
        <v>14</v>
      </c>
      <c r="F1323" s="3">
        <v>100</v>
      </c>
      <c r="G1323" s="4">
        <v>6.9444444452528842E-3</v>
      </c>
      <c r="H1323" s="13" t="str" cm="1">
        <f t="array" ref="H1323">IF(AND(E1323&lt;&gt;"",OR(D1323="완충",D1323="충전중"),D1322="운행"),A1323-IFERROR(INDEX(A$2:A1322,MAX((E$2:E1322=E1323)*((D$2:D1322="완충")+(D$2:D1322="충전중"))*(ROW(E$2:E1322)))-1),INDEX(A$2:A1322,MATCH(E1323,E$2:E1322,0))),"")</f>
        <v/>
      </c>
    </row>
    <row r="1324" spans="1:8" x14ac:dyDescent="0.3">
      <c r="A1324" s="11">
        <v>45867.929120370369</v>
      </c>
      <c r="B1324" s="3">
        <f t="shared" si="52"/>
        <v>7</v>
      </c>
      <c r="C1324" s="12">
        <f t="shared" si="53"/>
        <v>45867</v>
      </c>
      <c r="D1324" s="3" t="s">
        <v>9</v>
      </c>
      <c r="E1324" s="3" t="s">
        <v>14</v>
      </c>
      <c r="F1324" s="3">
        <v>100</v>
      </c>
      <c r="G1324" s="4">
        <v>6.9444444452528842E-3</v>
      </c>
      <c r="H1324" s="13" t="str" cm="1">
        <f t="array" ref="H1324">IF(AND(E1324&lt;&gt;"",OR(D1324="완충",D1324="충전중"),D1323="운행"),A1324-IFERROR(INDEX(A$2:A1323,MAX((E$2:E1323=E1324)*((D$2:D1323="완충")+(D$2:D1323="충전중"))*(ROW(E$2:E1323)))-1),INDEX(A$2:A1323,MATCH(E1324,E$2:E1323,0))),"")</f>
        <v/>
      </c>
    </row>
    <row r="1325" spans="1:8" x14ac:dyDescent="0.3">
      <c r="A1325" s="11">
        <v>45867.936064814814</v>
      </c>
      <c r="B1325" s="3">
        <f t="shared" si="52"/>
        <v>7</v>
      </c>
      <c r="C1325" s="12">
        <f t="shared" si="53"/>
        <v>45867</v>
      </c>
      <c r="D1325" s="3" t="s">
        <v>9</v>
      </c>
      <c r="E1325" s="3" t="s">
        <v>14</v>
      </c>
      <c r="F1325" s="3">
        <v>100</v>
      </c>
      <c r="G1325" s="4">
        <v>6.9444444452528842E-3</v>
      </c>
      <c r="H1325" s="13" t="str" cm="1">
        <f t="array" ref="H1325">IF(AND(E1325&lt;&gt;"",OR(D1325="완충",D1325="충전중"),D1324="운행"),A1325-IFERROR(INDEX(A$2:A1324,MAX((E$2:E1324=E1325)*((D$2:D1324="완충")+(D$2:D1324="충전중"))*(ROW(E$2:E1324)))-1),INDEX(A$2:A1324,MATCH(E1325,E$2:E1324,0))),"")</f>
        <v/>
      </c>
    </row>
    <row r="1326" spans="1:8" x14ac:dyDescent="0.3">
      <c r="A1326" s="11">
        <v>45867.943009259259</v>
      </c>
      <c r="B1326" s="3">
        <f t="shared" si="52"/>
        <v>7</v>
      </c>
      <c r="C1326" s="12">
        <f t="shared" si="53"/>
        <v>45867</v>
      </c>
      <c r="D1326" s="3" t="s">
        <v>9</v>
      </c>
      <c r="E1326" s="3" t="s">
        <v>14</v>
      </c>
      <c r="F1326" s="3">
        <v>100</v>
      </c>
      <c r="G1326" s="4">
        <v>6.9444444452528842E-3</v>
      </c>
      <c r="H1326" s="13" t="str" cm="1">
        <f t="array" ref="H1326">IF(AND(E1326&lt;&gt;"",OR(D1326="완충",D1326="충전중"),D1325="운행"),A1326-IFERROR(INDEX(A$2:A1325,MAX((E$2:E1325=E1326)*((D$2:D1325="완충")+(D$2:D1325="충전중"))*(ROW(E$2:E1325)))-1),INDEX(A$2:A1325,MATCH(E1326,E$2:E1325,0))),"")</f>
        <v/>
      </c>
    </row>
    <row r="1327" spans="1:8" x14ac:dyDescent="0.3">
      <c r="A1327" s="11">
        <v>45867.949953703705</v>
      </c>
      <c r="B1327" s="3">
        <f t="shared" si="52"/>
        <v>7</v>
      </c>
      <c r="C1327" s="12">
        <f t="shared" si="53"/>
        <v>45867</v>
      </c>
      <c r="D1327" s="3" t="s">
        <v>9</v>
      </c>
      <c r="E1327" s="3" t="s">
        <v>14</v>
      </c>
      <c r="F1327" s="3">
        <v>100</v>
      </c>
      <c r="G1327" s="4">
        <v>6.9444444452528842E-3</v>
      </c>
      <c r="H1327" s="13" t="str" cm="1">
        <f t="array" ref="H1327">IF(AND(E1327&lt;&gt;"",OR(D1327="완충",D1327="충전중"),D1326="운행"),A1327-IFERROR(INDEX(A$2:A1326,MAX((E$2:E1326=E1327)*((D$2:D1326="완충")+(D$2:D1326="충전중"))*(ROW(E$2:E1326)))-1),INDEX(A$2:A1326,MATCH(E1327,E$2:E1326,0))),"")</f>
        <v/>
      </c>
    </row>
    <row r="1328" spans="1:8" x14ac:dyDescent="0.3">
      <c r="A1328" s="11">
        <v>45867.95689814815</v>
      </c>
      <c r="B1328" s="3">
        <f t="shared" si="52"/>
        <v>7</v>
      </c>
      <c r="C1328" s="12">
        <f t="shared" si="53"/>
        <v>45867</v>
      </c>
      <c r="D1328" s="3" t="s">
        <v>9</v>
      </c>
      <c r="E1328" s="3" t="s">
        <v>14</v>
      </c>
      <c r="F1328" s="3">
        <v>100</v>
      </c>
      <c r="G1328" s="4">
        <v>6.9444444452528842E-3</v>
      </c>
      <c r="H1328" s="13" t="str" cm="1">
        <f t="array" ref="H1328">IF(AND(E1328&lt;&gt;"",OR(D1328="완충",D1328="충전중"),D1327="운행"),A1328-IFERROR(INDEX(A$2:A1327,MAX((E$2:E1327=E1328)*((D$2:D1327="완충")+(D$2:D1327="충전중"))*(ROW(E$2:E1327)))-1),INDEX(A$2:A1327,MATCH(E1328,E$2:E1327,0))),"")</f>
        <v/>
      </c>
    </row>
    <row r="1329" spans="1:8" x14ac:dyDescent="0.3">
      <c r="A1329" s="11">
        <v>45867.963842592595</v>
      </c>
      <c r="B1329" s="3">
        <f t="shared" si="52"/>
        <v>7</v>
      </c>
      <c r="C1329" s="12">
        <f t="shared" si="53"/>
        <v>45867</v>
      </c>
      <c r="D1329" s="3" t="s">
        <v>9</v>
      </c>
      <c r="E1329" s="3" t="s">
        <v>14</v>
      </c>
      <c r="F1329" s="3">
        <v>100</v>
      </c>
      <c r="G1329" s="4">
        <v>6.9444444452528842E-3</v>
      </c>
      <c r="H1329" s="13" t="str" cm="1">
        <f t="array" ref="H1329">IF(AND(E1329&lt;&gt;"",OR(D1329="완충",D1329="충전중"),D1328="운행"),A1329-IFERROR(INDEX(A$2:A1328,MAX((E$2:E1328=E1329)*((D$2:D1328="완충")+(D$2:D1328="충전중"))*(ROW(E$2:E1328)))-1),INDEX(A$2:A1328,MATCH(E1329,E$2:E1328,0))),"")</f>
        <v/>
      </c>
    </row>
    <row r="1330" spans="1:8" x14ac:dyDescent="0.3">
      <c r="A1330" s="11">
        <v>45867.97078703704</v>
      </c>
      <c r="B1330" s="3">
        <f t="shared" si="52"/>
        <v>7</v>
      </c>
      <c r="C1330" s="12">
        <f t="shared" si="53"/>
        <v>45867</v>
      </c>
      <c r="D1330" s="3" t="s">
        <v>9</v>
      </c>
      <c r="E1330" s="3" t="s">
        <v>14</v>
      </c>
      <c r="F1330" s="3">
        <v>100</v>
      </c>
      <c r="G1330" s="4">
        <v>6.9444444379769266E-3</v>
      </c>
      <c r="H1330" s="13" t="str" cm="1">
        <f t="array" ref="H1330">IF(AND(E1330&lt;&gt;"",OR(D1330="완충",D1330="충전중"),D1329="운행"),A1330-IFERROR(INDEX(A$2:A1329,MAX((E$2:E1329=E1330)*((D$2:D1329="완충")+(D$2:D1329="충전중"))*(ROW(E$2:E1329)))-1),INDEX(A$2:A1329,MATCH(E1330,E$2:E1329,0))),"")</f>
        <v/>
      </c>
    </row>
    <row r="1331" spans="1:8" x14ac:dyDescent="0.3">
      <c r="A1331" s="11">
        <v>45867.977731481478</v>
      </c>
      <c r="B1331" s="3">
        <f t="shared" si="52"/>
        <v>7</v>
      </c>
      <c r="C1331" s="12">
        <f t="shared" si="53"/>
        <v>45867</v>
      </c>
      <c r="D1331" s="3" t="s">
        <v>9</v>
      </c>
      <c r="E1331" s="3" t="s">
        <v>14</v>
      </c>
      <c r="F1331" s="3">
        <v>100</v>
      </c>
      <c r="G1331" s="4">
        <v>6.9444444452528842E-3</v>
      </c>
      <c r="H1331" s="13" t="str" cm="1">
        <f t="array" ref="H1331">IF(AND(E1331&lt;&gt;"",OR(D1331="완충",D1331="충전중"),D1330="운행"),A1331-IFERROR(INDEX(A$2:A1330,MAX((E$2:E1330=E1331)*((D$2:D1330="완충")+(D$2:D1330="충전중"))*(ROW(E$2:E1330)))-1),INDEX(A$2:A1330,MATCH(E1331,E$2:E1330,0))),"")</f>
        <v/>
      </c>
    </row>
    <row r="1332" spans="1:8" x14ac:dyDescent="0.3">
      <c r="A1332" s="11">
        <v>45867.984675925924</v>
      </c>
      <c r="B1332" s="3">
        <f t="shared" si="52"/>
        <v>7</v>
      </c>
      <c r="C1332" s="12">
        <f t="shared" si="53"/>
        <v>45867</v>
      </c>
      <c r="D1332" s="3" t="s">
        <v>9</v>
      </c>
      <c r="E1332" s="3" t="s">
        <v>14</v>
      </c>
      <c r="F1332" s="3">
        <v>100</v>
      </c>
      <c r="G1332" s="4">
        <v>6.9444444452528842E-3</v>
      </c>
      <c r="H1332" s="13" t="str" cm="1">
        <f t="array" ref="H1332">IF(AND(E1332&lt;&gt;"",OR(D1332="완충",D1332="충전중"),D1331="운행"),A1332-IFERROR(INDEX(A$2:A1331,MAX((E$2:E1331=E1332)*((D$2:D1331="완충")+(D$2:D1331="충전중"))*(ROW(E$2:E1331)))-1),INDEX(A$2:A1331,MATCH(E1332,E$2:E1331,0))),"")</f>
        <v/>
      </c>
    </row>
    <row r="1333" spans="1:8" x14ac:dyDescent="0.3">
      <c r="A1333" s="11">
        <v>45867.991620370369</v>
      </c>
      <c r="B1333" s="3">
        <f t="shared" si="52"/>
        <v>7</v>
      </c>
      <c r="C1333" s="12">
        <f t="shared" si="53"/>
        <v>45867</v>
      </c>
      <c r="D1333" s="3" t="s">
        <v>9</v>
      </c>
      <c r="E1333" s="3" t="s">
        <v>14</v>
      </c>
      <c r="F1333" s="3">
        <v>100</v>
      </c>
      <c r="G1333" s="4">
        <v>6.9444444452528842E-3</v>
      </c>
      <c r="H1333" s="13" t="str" cm="1">
        <f t="array" ref="H1333">IF(AND(E1333&lt;&gt;"",OR(D1333="완충",D1333="충전중"),D1332="운행"),A1333-IFERROR(INDEX(A$2:A1332,MAX((E$2:E1332=E1333)*((D$2:D1332="완충")+(D$2:D1332="충전중"))*(ROW(E$2:E1332)))-1),INDEX(A$2:A1332,MATCH(E1333,E$2:E1332,0))),"")</f>
        <v/>
      </c>
    </row>
    <row r="1334" spans="1:8" x14ac:dyDescent="0.3">
      <c r="A1334" s="11">
        <v>45867.998564814814</v>
      </c>
      <c r="B1334" s="3">
        <f t="shared" si="52"/>
        <v>7</v>
      </c>
      <c r="C1334" s="12">
        <f t="shared" si="53"/>
        <v>45867</v>
      </c>
      <c r="D1334" s="3" t="s">
        <v>9</v>
      </c>
      <c r="E1334" s="3" t="s">
        <v>14</v>
      </c>
      <c r="F1334" s="3">
        <v>100</v>
      </c>
      <c r="G1334" s="4">
        <v>0</v>
      </c>
      <c r="H1334" s="13" t="str" cm="1">
        <f t="array" ref="H1334">IF(AND(E1334&lt;&gt;"",OR(D1334="완충",D1334="충전중"),D1333="운행"),A1334-IFERROR(INDEX(A$2:A1333,MAX((E$2:E1333=E1334)*((D$2:D1333="완충")+(D$2:D1333="충전중"))*(ROW(E$2:E1333)))-1),INDEX(A$2:A1333,MATCH(E1334,E$2:E1333,0))),"")</f>
        <v/>
      </c>
    </row>
    <row r="1335" spans="1:8" x14ac:dyDescent="0.3">
      <c r="A1335" s="11">
        <v>45868.005509259259</v>
      </c>
      <c r="B1335" s="3">
        <f t="shared" si="52"/>
        <v>7</v>
      </c>
      <c r="C1335" s="12">
        <f t="shared" si="53"/>
        <v>45868</v>
      </c>
      <c r="D1335" s="3" t="s">
        <v>9</v>
      </c>
      <c r="E1335" s="3" t="s">
        <v>14</v>
      </c>
      <c r="F1335" s="3">
        <v>100</v>
      </c>
      <c r="G1335" s="4">
        <v>6.9444444452528842E-3</v>
      </c>
      <c r="H1335" s="13" t="str" cm="1">
        <f t="array" ref="H1335">IF(AND(E1335&lt;&gt;"",OR(D1335="완충",D1335="충전중"),D1334="운행"),A1335-IFERROR(INDEX(A$2:A1334,MAX((E$2:E1334=E1335)*((D$2:D1334="완충")+(D$2:D1334="충전중"))*(ROW(E$2:E1334)))-1),INDEX(A$2:A1334,MATCH(E1335,E$2:E1334,0))),"")</f>
        <v/>
      </c>
    </row>
    <row r="1336" spans="1:8" x14ac:dyDescent="0.3">
      <c r="A1336" s="11">
        <v>45868.012453703705</v>
      </c>
      <c r="B1336" s="3">
        <f t="shared" si="52"/>
        <v>7</v>
      </c>
      <c r="C1336" s="12">
        <f t="shared" si="53"/>
        <v>45868</v>
      </c>
      <c r="D1336" s="3" t="s">
        <v>9</v>
      </c>
      <c r="E1336" s="3" t="s">
        <v>14</v>
      </c>
      <c r="F1336" s="3">
        <v>100</v>
      </c>
      <c r="G1336" s="4">
        <v>6.9444444452528842E-3</v>
      </c>
      <c r="H1336" s="13" t="str" cm="1">
        <f t="array" ref="H1336">IF(AND(E1336&lt;&gt;"",OR(D1336="완충",D1336="충전중"),D1335="운행"),A1336-IFERROR(INDEX(A$2:A1335,MAX((E$2:E1335=E1336)*((D$2:D1335="완충")+(D$2:D1335="충전중"))*(ROW(E$2:E1335)))-1),INDEX(A$2:A1335,MATCH(E1336,E$2:E1335,0))),"")</f>
        <v/>
      </c>
    </row>
    <row r="1337" spans="1:8" x14ac:dyDescent="0.3">
      <c r="A1337" s="11">
        <v>45868.01939814815</v>
      </c>
      <c r="B1337" s="3">
        <f t="shared" si="52"/>
        <v>7</v>
      </c>
      <c r="C1337" s="12">
        <f t="shared" si="53"/>
        <v>45868</v>
      </c>
      <c r="D1337" s="3" t="s">
        <v>9</v>
      </c>
      <c r="E1337" s="3" t="s">
        <v>14</v>
      </c>
      <c r="F1337" s="3">
        <v>100</v>
      </c>
      <c r="G1337" s="4">
        <v>6.9444444452528842E-3</v>
      </c>
      <c r="H1337" s="13" t="str" cm="1">
        <f t="array" ref="H1337">IF(AND(E1337&lt;&gt;"",OR(D1337="완충",D1337="충전중"),D1336="운행"),A1337-IFERROR(INDEX(A$2:A1336,MAX((E$2:E1336=E1337)*((D$2:D1336="완충")+(D$2:D1336="충전중"))*(ROW(E$2:E1336)))-1),INDEX(A$2:A1336,MATCH(E1337,E$2:E1336,0))),"")</f>
        <v/>
      </c>
    </row>
    <row r="1338" spans="1:8" x14ac:dyDescent="0.3">
      <c r="A1338" s="11">
        <v>45868.026342592595</v>
      </c>
      <c r="B1338" s="3">
        <f t="shared" si="52"/>
        <v>7</v>
      </c>
      <c r="C1338" s="12">
        <f t="shared" si="53"/>
        <v>45868</v>
      </c>
      <c r="D1338" s="3" t="s">
        <v>9</v>
      </c>
      <c r="E1338" s="3" t="s">
        <v>14</v>
      </c>
      <c r="F1338" s="3">
        <v>100</v>
      </c>
      <c r="G1338" s="4">
        <v>6.9444444452528842E-3</v>
      </c>
      <c r="H1338" s="13" t="str" cm="1">
        <f t="array" ref="H1338">IF(AND(E1338&lt;&gt;"",OR(D1338="완충",D1338="충전중"),D1337="운행"),A1338-IFERROR(INDEX(A$2:A1337,MAX((E$2:E1337=E1338)*((D$2:D1337="완충")+(D$2:D1337="충전중"))*(ROW(E$2:E1337)))-1),INDEX(A$2:A1337,MATCH(E1338,E$2:E1337,0))),"")</f>
        <v/>
      </c>
    </row>
    <row r="1339" spans="1:8" x14ac:dyDescent="0.3">
      <c r="A1339" s="11">
        <v>45868.03328703704</v>
      </c>
      <c r="B1339" s="3">
        <f t="shared" si="52"/>
        <v>7</v>
      </c>
      <c r="C1339" s="12">
        <f t="shared" si="53"/>
        <v>45868</v>
      </c>
      <c r="D1339" s="3" t="s">
        <v>9</v>
      </c>
      <c r="E1339" s="3" t="s">
        <v>14</v>
      </c>
      <c r="F1339" s="3">
        <v>100</v>
      </c>
      <c r="G1339" s="4">
        <v>6.9444444379769266E-3</v>
      </c>
      <c r="H1339" s="13" t="str" cm="1">
        <f t="array" ref="H1339">IF(AND(E1339&lt;&gt;"",OR(D1339="완충",D1339="충전중"),D1338="운행"),A1339-IFERROR(INDEX(A$2:A1338,MAX((E$2:E1338=E1339)*((D$2:D1338="완충")+(D$2:D1338="충전중"))*(ROW(E$2:E1338)))-1),INDEX(A$2:A1338,MATCH(E1339,E$2:E1338,0))),"")</f>
        <v/>
      </c>
    </row>
    <row r="1340" spans="1:8" x14ac:dyDescent="0.3">
      <c r="A1340" s="11">
        <v>45868.040231481478</v>
      </c>
      <c r="B1340" s="3">
        <f t="shared" si="52"/>
        <v>7</v>
      </c>
      <c r="C1340" s="12">
        <f t="shared" si="53"/>
        <v>45868</v>
      </c>
      <c r="D1340" s="3" t="s">
        <v>9</v>
      </c>
      <c r="E1340" s="3" t="s">
        <v>14</v>
      </c>
      <c r="F1340" s="3">
        <v>100</v>
      </c>
      <c r="G1340" s="4">
        <v>6.9444444452528842E-3</v>
      </c>
      <c r="H1340" s="13" t="str" cm="1">
        <f t="array" ref="H1340">IF(AND(E1340&lt;&gt;"",OR(D1340="완충",D1340="충전중"),D1339="운행"),A1340-IFERROR(INDEX(A$2:A1339,MAX((E$2:E1339=E1340)*((D$2:D1339="완충")+(D$2:D1339="충전중"))*(ROW(E$2:E1339)))-1),INDEX(A$2:A1339,MATCH(E1340,E$2:E1339,0))),"")</f>
        <v/>
      </c>
    </row>
    <row r="1341" spans="1:8" x14ac:dyDescent="0.3">
      <c r="A1341" s="11">
        <v>45868.047175925924</v>
      </c>
      <c r="B1341" s="3">
        <f t="shared" si="52"/>
        <v>7</v>
      </c>
      <c r="C1341" s="12">
        <f t="shared" si="53"/>
        <v>45868</v>
      </c>
      <c r="D1341" s="3" t="s">
        <v>9</v>
      </c>
      <c r="E1341" s="3" t="s">
        <v>14</v>
      </c>
      <c r="F1341" s="3">
        <v>100</v>
      </c>
      <c r="G1341" s="4">
        <v>6.9444444452528842E-3</v>
      </c>
      <c r="H1341" s="13" t="str" cm="1">
        <f t="array" ref="H1341">IF(AND(E1341&lt;&gt;"",OR(D1341="완충",D1341="충전중"),D1340="운행"),A1341-IFERROR(INDEX(A$2:A1340,MAX((E$2:E1340=E1341)*((D$2:D1340="완충")+(D$2:D1340="충전중"))*(ROW(E$2:E1340)))-1),INDEX(A$2:A1340,MATCH(E1341,E$2:E1340,0))),"")</f>
        <v/>
      </c>
    </row>
    <row r="1342" spans="1:8" x14ac:dyDescent="0.3">
      <c r="A1342" s="11">
        <v>45868.054120370369</v>
      </c>
      <c r="B1342" s="3">
        <f t="shared" si="52"/>
        <v>7</v>
      </c>
      <c r="C1342" s="12">
        <f t="shared" si="53"/>
        <v>45868</v>
      </c>
      <c r="D1342" s="3" t="s">
        <v>9</v>
      </c>
      <c r="E1342" s="3" t="s">
        <v>14</v>
      </c>
      <c r="F1342" s="3">
        <v>100</v>
      </c>
      <c r="G1342" s="4">
        <v>6.9444444452528842E-3</v>
      </c>
      <c r="H1342" s="13" t="str" cm="1">
        <f t="array" ref="H1342">IF(AND(E1342&lt;&gt;"",OR(D1342="완충",D1342="충전중"),D1341="운행"),A1342-IFERROR(INDEX(A$2:A1341,MAX((E$2:E1341=E1342)*((D$2:D1341="완충")+(D$2:D1341="충전중"))*(ROW(E$2:E1341)))-1),INDEX(A$2:A1341,MATCH(E1342,E$2:E1341,0))),"")</f>
        <v/>
      </c>
    </row>
    <row r="1343" spans="1:8" x14ac:dyDescent="0.3">
      <c r="A1343" s="11">
        <v>45868.061064814814</v>
      </c>
      <c r="B1343" s="3">
        <f t="shared" si="52"/>
        <v>7</v>
      </c>
      <c r="C1343" s="12">
        <f t="shared" si="53"/>
        <v>45868</v>
      </c>
      <c r="D1343" s="3" t="s">
        <v>9</v>
      </c>
      <c r="E1343" s="3" t="s">
        <v>14</v>
      </c>
      <c r="F1343" s="3">
        <v>100</v>
      </c>
      <c r="G1343" s="4">
        <v>6.9444444452528842E-3</v>
      </c>
      <c r="H1343" s="13" t="str" cm="1">
        <f t="array" ref="H1343">IF(AND(E1343&lt;&gt;"",OR(D1343="완충",D1343="충전중"),D1342="운행"),A1343-IFERROR(INDEX(A$2:A1342,MAX((E$2:E1342=E1343)*((D$2:D1342="완충")+(D$2:D1342="충전중"))*(ROW(E$2:E1342)))-1),INDEX(A$2:A1342,MATCH(E1343,E$2:E1342,0))),"")</f>
        <v/>
      </c>
    </row>
    <row r="1344" spans="1:8" x14ac:dyDescent="0.3">
      <c r="A1344" s="11">
        <v>45868.068009259259</v>
      </c>
      <c r="B1344" s="3">
        <f t="shared" si="52"/>
        <v>7</v>
      </c>
      <c r="C1344" s="12">
        <f t="shared" si="53"/>
        <v>45868</v>
      </c>
      <c r="D1344" s="3" t="s">
        <v>9</v>
      </c>
      <c r="E1344" s="3" t="s">
        <v>14</v>
      </c>
      <c r="F1344" s="3">
        <v>100</v>
      </c>
      <c r="G1344" s="4">
        <v>6.9444444452528842E-3</v>
      </c>
      <c r="H1344" s="13" t="str" cm="1">
        <f t="array" ref="H1344">IF(AND(E1344&lt;&gt;"",OR(D1344="완충",D1344="충전중"),D1343="운행"),A1344-IFERROR(INDEX(A$2:A1343,MAX((E$2:E1343=E1344)*((D$2:D1343="완충")+(D$2:D1343="충전중"))*(ROW(E$2:E1343)))-1),INDEX(A$2:A1343,MATCH(E1344,E$2:E1343,0))),"")</f>
        <v/>
      </c>
    </row>
    <row r="1345" spans="1:8" x14ac:dyDescent="0.3">
      <c r="A1345" s="11">
        <v>45868.074953703705</v>
      </c>
      <c r="B1345" s="3">
        <f t="shared" si="52"/>
        <v>7</v>
      </c>
      <c r="C1345" s="12">
        <f t="shared" si="53"/>
        <v>45868</v>
      </c>
      <c r="D1345" s="3" t="s">
        <v>9</v>
      </c>
      <c r="E1345" s="3" t="s">
        <v>14</v>
      </c>
      <c r="F1345" s="3">
        <v>100</v>
      </c>
      <c r="G1345" s="4">
        <v>6.9444444452528842E-3</v>
      </c>
      <c r="H1345" s="13" t="str" cm="1">
        <f t="array" ref="H1345">IF(AND(E1345&lt;&gt;"",OR(D1345="완충",D1345="충전중"),D1344="운행"),A1345-IFERROR(INDEX(A$2:A1344,MAX((E$2:E1344=E1345)*((D$2:D1344="완충")+(D$2:D1344="충전중"))*(ROW(E$2:E1344)))-1),INDEX(A$2:A1344,MATCH(E1345,E$2:E1344,0))),"")</f>
        <v/>
      </c>
    </row>
    <row r="1346" spans="1:8" x14ac:dyDescent="0.3">
      <c r="A1346" s="11">
        <v>45868.08189814815</v>
      </c>
      <c r="B1346" s="3">
        <f t="shared" si="52"/>
        <v>7</v>
      </c>
      <c r="C1346" s="12">
        <f t="shared" si="53"/>
        <v>45868</v>
      </c>
      <c r="D1346" s="3" t="s">
        <v>9</v>
      </c>
      <c r="E1346" s="3" t="s">
        <v>14</v>
      </c>
      <c r="F1346" s="3">
        <v>100</v>
      </c>
      <c r="G1346" s="4">
        <v>6.9444444452528842E-3</v>
      </c>
      <c r="H1346" s="13" t="str" cm="1">
        <f t="array" ref="H1346">IF(AND(E1346&lt;&gt;"",OR(D1346="완충",D1346="충전중"),D1345="운행"),A1346-IFERROR(INDEX(A$2:A1345,MAX((E$2:E1345=E1346)*((D$2:D1345="완충")+(D$2:D1345="충전중"))*(ROW(E$2:E1345)))-1),INDEX(A$2:A1345,MATCH(E1346,E$2:E1345,0))),"")</f>
        <v/>
      </c>
    </row>
    <row r="1347" spans="1:8" x14ac:dyDescent="0.3">
      <c r="A1347" s="11">
        <v>45868.088842592595</v>
      </c>
      <c r="B1347" s="3">
        <f t="shared" ref="B1347:B1410" si="54">MONTH(A1347)</f>
        <v>7</v>
      </c>
      <c r="C1347" s="12">
        <f t="shared" ref="C1347:C1410" si="55">DATE(YEAR(A1347),MONTH(A1347),DAY(A1347))</f>
        <v>45868</v>
      </c>
      <c r="D1347" s="3" t="s">
        <v>9</v>
      </c>
      <c r="E1347" s="3" t="s">
        <v>14</v>
      </c>
      <c r="F1347" s="3">
        <v>100</v>
      </c>
      <c r="G1347" s="4">
        <v>6.9444444452528842E-3</v>
      </c>
      <c r="H1347" s="13" t="str" cm="1">
        <f t="array" ref="H1347">IF(AND(E1347&lt;&gt;"",OR(D1347="완충",D1347="충전중"),D1346="운행"),A1347-IFERROR(INDEX(A$2:A1346,MAX((E$2:E1346=E1347)*((D$2:D1346="완충")+(D$2:D1346="충전중"))*(ROW(E$2:E1346)))-1),INDEX(A$2:A1346,MATCH(E1347,E$2:E1346,0))),"")</f>
        <v/>
      </c>
    </row>
    <row r="1348" spans="1:8" x14ac:dyDescent="0.3">
      <c r="A1348" s="11">
        <v>45868.09578703704</v>
      </c>
      <c r="B1348" s="3">
        <f t="shared" si="54"/>
        <v>7</v>
      </c>
      <c r="C1348" s="12">
        <f t="shared" si="55"/>
        <v>45868</v>
      </c>
      <c r="D1348" s="3" t="s">
        <v>9</v>
      </c>
      <c r="E1348" s="3" t="s">
        <v>14</v>
      </c>
      <c r="F1348" s="3">
        <v>100</v>
      </c>
      <c r="G1348" s="4">
        <v>6.9444444379769266E-3</v>
      </c>
      <c r="H1348" s="13" t="str" cm="1">
        <f t="array" ref="H1348">IF(AND(E1348&lt;&gt;"",OR(D1348="완충",D1348="충전중"),D1347="운행"),A1348-IFERROR(INDEX(A$2:A1347,MAX((E$2:E1347=E1348)*((D$2:D1347="완충")+(D$2:D1347="충전중"))*(ROW(E$2:E1347)))-1),INDEX(A$2:A1347,MATCH(E1348,E$2:E1347,0))),"")</f>
        <v/>
      </c>
    </row>
    <row r="1349" spans="1:8" x14ac:dyDescent="0.3">
      <c r="A1349" s="11">
        <v>45868.102731481478</v>
      </c>
      <c r="B1349" s="3">
        <f t="shared" si="54"/>
        <v>7</v>
      </c>
      <c r="C1349" s="12">
        <f t="shared" si="55"/>
        <v>45868</v>
      </c>
      <c r="D1349" s="3" t="s">
        <v>9</v>
      </c>
      <c r="E1349" s="3" t="s">
        <v>14</v>
      </c>
      <c r="F1349" s="3">
        <v>100</v>
      </c>
      <c r="G1349" s="4">
        <v>6.9444444452528842E-3</v>
      </c>
      <c r="H1349" s="13" t="str" cm="1">
        <f t="array" ref="H1349">IF(AND(E1349&lt;&gt;"",OR(D1349="완충",D1349="충전중"),D1348="운행"),A1349-IFERROR(INDEX(A$2:A1348,MAX((E$2:E1348=E1349)*((D$2:D1348="완충")+(D$2:D1348="충전중"))*(ROW(E$2:E1348)))-1),INDEX(A$2:A1348,MATCH(E1349,E$2:E1348,0))),"")</f>
        <v/>
      </c>
    </row>
    <row r="1350" spans="1:8" x14ac:dyDescent="0.3">
      <c r="A1350" s="11">
        <v>45868.109675925924</v>
      </c>
      <c r="B1350" s="3">
        <f t="shared" si="54"/>
        <v>7</v>
      </c>
      <c r="C1350" s="12">
        <f t="shared" si="55"/>
        <v>45868</v>
      </c>
      <c r="D1350" s="3" t="s">
        <v>9</v>
      </c>
      <c r="E1350" s="3" t="s">
        <v>14</v>
      </c>
      <c r="F1350" s="3">
        <v>100</v>
      </c>
      <c r="G1350" s="4">
        <v>6.9444444452528842E-3</v>
      </c>
      <c r="H1350" s="13" t="str" cm="1">
        <f t="array" ref="H1350">IF(AND(E1350&lt;&gt;"",OR(D1350="완충",D1350="충전중"),D1349="운행"),A1350-IFERROR(INDEX(A$2:A1349,MAX((E$2:E1349=E1350)*((D$2:D1349="완충")+(D$2:D1349="충전중"))*(ROW(E$2:E1349)))-1),INDEX(A$2:A1349,MATCH(E1350,E$2:E1349,0))),"")</f>
        <v/>
      </c>
    </row>
    <row r="1351" spans="1:8" x14ac:dyDescent="0.3">
      <c r="A1351" s="11">
        <v>45868.116620370369</v>
      </c>
      <c r="B1351" s="3">
        <f t="shared" si="54"/>
        <v>7</v>
      </c>
      <c r="C1351" s="12">
        <f t="shared" si="55"/>
        <v>45868</v>
      </c>
      <c r="D1351" s="3" t="s">
        <v>9</v>
      </c>
      <c r="E1351" s="3" t="s">
        <v>14</v>
      </c>
      <c r="F1351" s="3">
        <v>100</v>
      </c>
      <c r="G1351" s="4">
        <v>6.9560185220325366E-3</v>
      </c>
      <c r="H1351" s="13" t="str" cm="1">
        <f t="array" ref="H1351">IF(AND(E1351&lt;&gt;"",OR(D1351="완충",D1351="충전중"),D1350="운행"),A1351-IFERROR(INDEX(A$2:A1350,MAX((E$2:E1350=E1351)*((D$2:D1350="완충")+(D$2:D1350="충전중"))*(ROW(E$2:E1350)))-1),INDEX(A$2:A1350,MATCH(E1351,E$2:E1350,0))),"")</f>
        <v/>
      </c>
    </row>
    <row r="1352" spans="1:8" x14ac:dyDescent="0.3">
      <c r="A1352" s="11">
        <v>45868.123576388891</v>
      </c>
      <c r="B1352" s="3">
        <f t="shared" si="54"/>
        <v>7</v>
      </c>
      <c r="C1352" s="12">
        <f t="shared" si="55"/>
        <v>45868</v>
      </c>
      <c r="D1352" s="3" t="s">
        <v>9</v>
      </c>
      <c r="E1352" s="3" t="s">
        <v>14</v>
      </c>
      <c r="F1352" s="3">
        <v>100</v>
      </c>
      <c r="G1352" s="4">
        <v>1.9212962943129241E-3</v>
      </c>
      <c r="H1352" s="13" t="str" cm="1">
        <f t="array" ref="H1352">IF(AND(E1352&lt;&gt;"",OR(D1352="완충",D1352="충전중"),D1351="운행"),A1352-IFERROR(INDEX(A$2:A1351,MAX((E$2:E1351=E1352)*((D$2:D1351="완충")+(D$2:D1351="충전중"))*(ROW(E$2:E1351)))-1),INDEX(A$2:A1351,MATCH(E1352,E$2:E1351,0))),"")</f>
        <v/>
      </c>
    </row>
    <row r="1353" spans="1:8" x14ac:dyDescent="0.3">
      <c r="A1353" s="11">
        <v>45868.870972222219</v>
      </c>
      <c r="B1353" s="3">
        <f t="shared" si="54"/>
        <v>7</v>
      </c>
      <c r="C1353" s="12">
        <f t="shared" si="55"/>
        <v>45868</v>
      </c>
      <c r="D1353" s="3" t="s">
        <v>9</v>
      </c>
      <c r="E1353" s="3" t="s">
        <v>14</v>
      </c>
      <c r="F1353" s="3">
        <v>100</v>
      </c>
      <c r="G1353" s="4">
        <v>1.6203703853534535E-4</v>
      </c>
      <c r="H1353" s="13" t="str" cm="1">
        <f t="array" ref="H1353">IF(AND(E1353&lt;&gt;"",OR(D1353="완충",D1353="충전중"),D1352="운행"),A1353-IFERROR(INDEX(A$2:A1352,MAX((E$2:E1352=E1353)*((D$2:D1352="완충")+(D$2:D1352="충전중"))*(ROW(E$2:E1352)))-1),INDEX(A$2:A1352,MATCH(E1353,E$2:E1352,0))),"")</f>
        <v/>
      </c>
    </row>
    <row r="1354" spans="1:8" x14ac:dyDescent="0.3">
      <c r="A1354" s="11">
        <v>45868.871134259258</v>
      </c>
      <c r="B1354" s="3">
        <f t="shared" si="54"/>
        <v>7</v>
      </c>
      <c r="C1354" s="12">
        <f t="shared" si="55"/>
        <v>45868</v>
      </c>
      <c r="D1354" s="3" t="s">
        <v>9</v>
      </c>
      <c r="E1354" s="3" t="s">
        <v>14</v>
      </c>
      <c r="F1354" s="3">
        <v>100</v>
      </c>
      <c r="G1354" s="4">
        <v>1.6203703853534535E-4</v>
      </c>
      <c r="H1354" s="13" t="str" cm="1">
        <f t="array" ref="H1354">IF(AND(E1354&lt;&gt;"",OR(D1354="완충",D1354="충전중"),D1353="운행"),A1354-IFERROR(INDEX(A$2:A1353,MAX((E$2:E1353=E1354)*((D$2:D1353="완충")+(D$2:D1353="충전중"))*(ROW(E$2:E1353)))-1),INDEX(A$2:A1353,MATCH(E1354,E$2:E1353,0))),"")</f>
        <v/>
      </c>
    </row>
    <row r="1355" spans="1:8" x14ac:dyDescent="0.3">
      <c r="A1355" s="11">
        <v>45868.871296296296</v>
      </c>
      <c r="B1355" s="3">
        <f t="shared" si="54"/>
        <v>7</v>
      </c>
      <c r="C1355" s="12">
        <f t="shared" si="55"/>
        <v>45868</v>
      </c>
      <c r="D1355" s="3" t="s">
        <v>9</v>
      </c>
      <c r="E1355" s="3" t="s">
        <v>14</v>
      </c>
      <c r="F1355" s="3">
        <v>100</v>
      </c>
      <c r="G1355" s="4">
        <v>1.6203703853534535E-4</v>
      </c>
      <c r="H1355" s="13" t="str" cm="1">
        <f t="array" ref="H1355">IF(AND(E1355&lt;&gt;"",OR(D1355="완충",D1355="충전중"),D1354="운행"),A1355-IFERROR(INDEX(A$2:A1354,MAX((E$2:E1354=E1355)*((D$2:D1354="완충")+(D$2:D1354="충전중"))*(ROW(E$2:E1354)))-1),INDEX(A$2:A1354,MATCH(E1355,E$2:E1354,0))),"")</f>
        <v/>
      </c>
    </row>
    <row r="1356" spans="1:8" x14ac:dyDescent="0.3">
      <c r="A1356" s="11">
        <v>45868.871458333335</v>
      </c>
      <c r="B1356" s="3">
        <f t="shared" si="54"/>
        <v>7</v>
      </c>
      <c r="C1356" s="12">
        <f t="shared" si="55"/>
        <v>45868</v>
      </c>
      <c r="D1356" s="3" t="s">
        <v>9</v>
      </c>
      <c r="E1356" s="3" t="s">
        <v>14</v>
      </c>
      <c r="F1356" s="3">
        <v>100</v>
      </c>
      <c r="G1356" s="4">
        <v>1.6203703853534535E-4</v>
      </c>
      <c r="H1356" s="13" t="str" cm="1">
        <f t="array" ref="H1356">IF(AND(E1356&lt;&gt;"",OR(D1356="완충",D1356="충전중"),D1355="운행"),A1356-IFERROR(INDEX(A$2:A1355,MAX((E$2:E1355=E1356)*((D$2:D1355="완충")+(D$2:D1355="충전중"))*(ROW(E$2:E1355)))-1),INDEX(A$2:A1355,MATCH(E1356,E$2:E1355,0))),"")</f>
        <v/>
      </c>
    </row>
    <row r="1357" spans="1:8" x14ac:dyDescent="0.3">
      <c r="A1357" s="11">
        <v>45868.871620370373</v>
      </c>
      <c r="B1357" s="3">
        <f t="shared" si="54"/>
        <v>7</v>
      </c>
      <c r="C1357" s="12">
        <f t="shared" si="55"/>
        <v>45868</v>
      </c>
      <c r="D1357" s="3" t="s">
        <v>9</v>
      </c>
      <c r="E1357" s="3" t="s">
        <v>14</v>
      </c>
      <c r="F1357" s="3">
        <v>100</v>
      </c>
      <c r="G1357" s="4">
        <v>1.8518518481869251E-4</v>
      </c>
      <c r="H1357" s="13" t="str" cm="1">
        <f t="array" ref="H1357">IF(AND(E1357&lt;&gt;"",OR(D1357="완충",D1357="충전중"),D1356="운행"),A1357-IFERROR(INDEX(A$2:A1356,MAX((E$2:E1356=E1357)*((D$2:D1356="완충")+(D$2:D1356="충전중"))*(ROW(E$2:E1356)))-1),INDEX(A$2:A1356,MATCH(E1357,E$2:E1356,0))),"")</f>
        <v/>
      </c>
    </row>
    <row r="1358" spans="1:8" x14ac:dyDescent="0.3">
      <c r="A1358" s="11">
        <v>45870.31009259259</v>
      </c>
      <c r="B1358" s="3">
        <f t="shared" si="54"/>
        <v>8</v>
      </c>
      <c r="C1358" s="12">
        <f t="shared" si="55"/>
        <v>45870</v>
      </c>
      <c r="D1358" s="3" t="s">
        <v>9</v>
      </c>
      <c r="E1358" s="3" t="s">
        <v>14</v>
      </c>
      <c r="F1358" s="3">
        <v>100</v>
      </c>
      <c r="G1358" s="4">
        <v>1.6203703853534535E-4</v>
      </c>
      <c r="H1358" s="13" t="str" cm="1">
        <f t="array" ref="H1358">IF(AND(E1358&lt;&gt;"",OR(D1358="완충",D1358="충전중"),D1357="운행"),A1358-IFERROR(INDEX(A$2:A1357,MAX((E$2:E1357=E1358)*((D$2:D1357="완충")+(D$2:D1357="충전중"))*(ROW(E$2:E1357)))-1),INDEX(A$2:A1357,MATCH(E1358,E$2:E1357,0))),"")</f>
        <v/>
      </c>
    </row>
    <row r="1359" spans="1:8" x14ac:dyDescent="0.3">
      <c r="A1359" s="11">
        <v>45870.310254629629</v>
      </c>
      <c r="B1359" s="3">
        <f t="shared" si="54"/>
        <v>8</v>
      </c>
      <c r="C1359" s="12">
        <f t="shared" si="55"/>
        <v>45870</v>
      </c>
      <c r="D1359" s="3" t="s">
        <v>9</v>
      </c>
      <c r="E1359" s="3" t="s">
        <v>14</v>
      </c>
      <c r="F1359" s="3">
        <v>100</v>
      </c>
      <c r="G1359" s="4">
        <v>1.6203703853534535E-4</v>
      </c>
      <c r="H1359" s="13" t="str" cm="1">
        <f t="array" ref="H1359">IF(AND(E1359&lt;&gt;"",OR(D1359="완충",D1359="충전중"),D1358="운행"),A1359-IFERROR(INDEX(A$2:A1358,MAX((E$2:E1358=E1359)*((D$2:D1358="완충")+(D$2:D1358="충전중"))*(ROW(E$2:E1358)))-1),INDEX(A$2:A1358,MATCH(E1359,E$2:E1358,0))),"")</f>
        <v/>
      </c>
    </row>
    <row r="1360" spans="1:8" x14ac:dyDescent="0.3">
      <c r="A1360" s="11">
        <v>45871.334097222221</v>
      </c>
      <c r="B1360" s="3">
        <f t="shared" si="54"/>
        <v>8</v>
      </c>
      <c r="C1360" s="12">
        <f t="shared" si="55"/>
        <v>45871</v>
      </c>
      <c r="D1360" s="3" t="s">
        <v>9</v>
      </c>
      <c r="E1360" s="3" t="s">
        <v>14</v>
      </c>
      <c r="F1360" s="3">
        <v>100</v>
      </c>
      <c r="G1360" s="4">
        <v>6.9444444452528842E-3</v>
      </c>
      <c r="H1360" s="13" t="str" cm="1">
        <f t="array" ref="H1360">IF(AND(E1360&lt;&gt;"",OR(D1360="완충",D1360="충전중"),D1359="운행"),A1360-IFERROR(INDEX(A$2:A1359,MAX((E$2:E1359=E1360)*((D$2:D1359="완충")+(D$2:D1359="충전중"))*(ROW(E$2:E1359)))-1),INDEX(A$2:A1359,MATCH(E1360,E$2:E1359,0))),"")</f>
        <v/>
      </c>
    </row>
    <row r="1361" spans="1:8" x14ac:dyDescent="0.3">
      <c r="A1361" s="11">
        <v>45871.341041666667</v>
      </c>
      <c r="B1361" s="3">
        <f t="shared" si="54"/>
        <v>8</v>
      </c>
      <c r="C1361" s="12">
        <f t="shared" si="55"/>
        <v>45871</v>
      </c>
      <c r="D1361" s="3" t="s">
        <v>9</v>
      </c>
      <c r="E1361" s="3" t="s">
        <v>14</v>
      </c>
      <c r="F1361" s="3">
        <v>100</v>
      </c>
      <c r="G1361" s="4">
        <v>6.9444444452528842E-3</v>
      </c>
      <c r="H1361" s="13" t="str" cm="1">
        <f t="array" ref="H1361">IF(AND(E1361&lt;&gt;"",OR(D1361="완충",D1361="충전중"),D1360="운행"),A1361-IFERROR(INDEX(A$2:A1360,MAX((E$2:E1360=E1361)*((D$2:D1360="완충")+(D$2:D1360="충전중"))*(ROW(E$2:E1360)))-1),INDEX(A$2:A1360,MATCH(E1361,E$2:E1360,0))),"")</f>
        <v/>
      </c>
    </row>
    <row r="1362" spans="1:8" x14ac:dyDescent="0.3">
      <c r="A1362" s="11">
        <v>45871.347986111112</v>
      </c>
      <c r="B1362" s="3">
        <f t="shared" si="54"/>
        <v>8</v>
      </c>
      <c r="C1362" s="12">
        <f t="shared" si="55"/>
        <v>45871</v>
      </c>
      <c r="D1362" s="3" t="s">
        <v>9</v>
      </c>
      <c r="E1362" s="3" t="s">
        <v>14</v>
      </c>
      <c r="F1362" s="3">
        <v>100</v>
      </c>
      <c r="G1362" s="4">
        <v>6.9444444452528842E-3</v>
      </c>
      <c r="H1362" s="13" t="str" cm="1">
        <f t="array" ref="H1362">IF(AND(E1362&lt;&gt;"",OR(D1362="완충",D1362="충전중"),D1361="운행"),A1362-IFERROR(INDEX(A$2:A1361,MAX((E$2:E1361=E1362)*((D$2:D1361="완충")+(D$2:D1361="충전중"))*(ROW(E$2:E1361)))-1),INDEX(A$2:A1361,MATCH(E1362,E$2:E1361,0))),"")</f>
        <v/>
      </c>
    </row>
    <row r="1363" spans="1:8" x14ac:dyDescent="0.3">
      <c r="A1363" s="11">
        <v>45871.354930555557</v>
      </c>
      <c r="B1363" s="3">
        <f t="shared" si="54"/>
        <v>8</v>
      </c>
      <c r="C1363" s="12">
        <f t="shared" si="55"/>
        <v>45871</v>
      </c>
      <c r="D1363" s="3" t="s">
        <v>9</v>
      </c>
      <c r="E1363" s="3" t="s">
        <v>14</v>
      </c>
      <c r="F1363" s="3">
        <v>100</v>
      </c>
      <c r="G1363" s="4">
        <v>6.9444444452528842E-3</v>
      </c>
      <c r="H1363" s="13" t="str" cm="1">
        <f t="array" ref="H1363">IF(AND(E1363&lt;&gt;"",OR(D1363="완충",D1363="충전중"),D1362="운행"),A1363-IFERROR(INDEX(A$2:A1362,MAX((E$2:E1362=E1363)*((D$2:D1362="완충")+(D$2:D1362="충전중"))*(ROW(E$2:E1362)))-1),INDEX(A$2:A1362,MATCH(E1363,E$2:E1362,0))),"")</f>
        <v/>
      </c>
    </row>
    <row r="1364" spans="1:8" x14ac:dyDescent="0.3">
      <c r="A1364" s="11">
        <v>45871.361875000002</v>
      </c>
      <c r="B1364" s="3">
        <f t="shared" si="54"/>
        <v>8</v>
      </c>
      <c r="C1364" s="12">
        <f t="shared" si="55"/>
        <v>45871</v>
      </c>
      <c r="D1364" s="3" t="s">
        <v>9</v>
      </c>
      <c r="E1364" s="3" t="s">
        <v>14</v>
      </c>
      <c r="F1364" s="3">
        <v>100</v>
      </c>
      <c r="G1364" s="4">
        <v>6.9444444452528842E-3</v>
      </c>
      <c r="H1364" s="13" t="str" cm="1">
        <f t="array" ref="H1364">IF(AND(E1364&lt;&gt;"",OR(D1364="완충",D1364="충전중"),D1363="운행"),A1364-IFERROR(INDEX(A$2:A1363,MAX((E$2:E1363=E1364)*((D$2:D1363="완충")+(D$2:D1363="충전중"))*(ROW(E$2:E1363)))-1),INDEX(A$2:A1363,MATCH(E1364,E$2:E1363,0))),"")</f>
        <v/>
      </c>
    </row>
    <row r="1365" spans="1:8" x14ac:dyDescent="0.3">
      <c r="A1365" s="11">
        <v>45871.368819444448</v>
      </c>
      <c r="B1365" s="3">
        <f t="shared" si="54"/>
        <v>8</v>
      </c>
      <c r="C1365" s="12">
        <f t="shared" si="55"/>
        <v>45871</v>
      </c>
      <c r="D1365" s="3" t="s">
        <v>9</v>
      </c>
      <c r="E1365" s="3" t="s">
        <v>14</v>
      </c>
      <c r="F1365" s="3">
        <v>100</v>
      </c>
      <c r="G1365" s="4">
        <v>6.9444444379769266E-3</v>
      </c>
      <c r="H1365" s="13" t="str" cm="1">
        <f t="array" ref="H1365">IF(AND(E1365&lt;&gt;"",OR(D1365="완충",D1365="충전중"),D1364="운행"),A1365-IFERROR(INDEX(A$2:A1364,MAX((E$2:E1364=E1365)*((D$2:D1364="완충")+(D$2:D1364="충전중"))*(ROW(E$2:E1364)))-1),INDEX(A$2:A1364,MATCH(E1365,E$2:E1364,0))),"")</f>
        <v/>
      </c>
    </row>
    <row r="1366" spans="1:8" x14ac:dyDescent="0.3">
      <c r="A1366" s="11">
        <v>45871.375763888886</v>
      </c>
      <c r="B1366" s="3">
        <f t="shared" si="54"/>
        <v>8</v>
      </c>
      <c r="C1366" s="12">
        <f t="shared" si="55"/>
        <v>45871</v>
      </c>
      <c r="D1366" s="3" t="s">
        <v>9</v>
      </c>
      <c r="E1366" s="3" t="s">
        <v>14</v>
      </c>
      <c r="F1366" s="3">
        <v>100</v>
      </c>
      <c r="G1366" s="4">
        <v>6.9444444452528842E-3</v>
      </c>
      <c r="H1366" s="13" t="str" cm="1">
        <f t="array" ref="H1366">IF(AND(E1366&lt;&gt;"",OR(D1366="완충",D1366="충전중"),D1365="운행"),A1366-IFERROR(INDEX(A$2:A1365,MAX((E$2:E1365=E1366)*((D$2:D1365="완충")+(D$2:D1365="충전중"))*(ROW(E$2:E1365)))-1),INDEX(A$2:A1365,MATCH(E1366,E$2:E1365,0))),"")</f>
        <v/>
      </c>
    </row>
    <row r="1367" spans="1:8" x14ac:dyDescent="0.3">
      <c r="A1367" s="11">
        <v>45871.382708333331</v>
      </c>
      <c r="B1367" s="3">
        <f t="shared" si="54"/>
        <v>8</v>
      </c>
      <c r="C1367" s="12">
        <f t="shared" si="55"/>
        <v>45871</v>
      </c>
      <c r="D1367" s="3" t="s">
        <v>9</v>
      </c>
      <c r="E1367" s="3" t="s">
        <v>14</v>
      </c>
      <c r="F1367" s="3">
        <v>100</v>
      </c>
      <c r="G1367" s="4">
        <v>6.9444444452528842E-3</v>
      </c>
      <c r="H1367" s="13" t="str" cm="1">
        <f t="array" ref="H1367">IF(AND(E1367&lt;&gt;"",OR(D1367="완충",D1367="충전중"),D1366="운행"),A1367-IFERROR(INDEX(A$2:A1366,MAX((E$2:E1366=E1367)*((D$2:D1366="완충")+(D$2:D1366="충전중"))*(ROW(E$2:E1366)))-1),INDEX(A$2:A1366,MATCH(E1367,E$2:E1366,0))),"")</f>
        <v/>
      </c>
    </row>
    <row r="1368" spans="1:8" x14ac:dyDescent="0.3">
      <c r="A1368" s="11">
        <v>45871.389652777776</v>
      </c>
      <c r="B1368" s="3">
        <f t="shared" si="54"/>
        <v>8</v>
      </c>
      <c r="C1368" s="12">
        <f t="shared" si="55"/>
        <v>45871</v>
      </c>
      <c r="D1368" s="3" t="s">
        <v>9</v>
      </c>
      <c r="E1368" s="3" t="s">
        <v>14</v>
      </c>
      <c r="F1368" s="3">
        <v>100</v>
      </c>
      <c r="G1368" s="4">
        <v>6.9444444452528842E-3</v>
      </c>
      <c r="H1368" s="13" t="str" cm="1">
        <f t="array" ref="H1368">IF(AND(E1368&lt;&gt;"",OR(D1368="완충",D1368="충전중"),D1367="운행"),A1368-IFERROR(INDEX(A$2:A1367,MAX((E$2:E1367=E1368)*((D$2:D1367="완충")+(D$2:D1367="충전중"))*(ROW(E$2:E1367)))-1),INDEX(A$2:A1367,MATCH(E1368,E$2:E1367,0))),"")</f>
        <v/>
      </c>
    </row>
    <row r="1369" spans="1:8" x14ac:dyDescent="0.3">
      <c r="A1369" s="11">
        <v>45871.396597222221</v>
      </c>
      <c r="B1369" s="3">
        <f t="shared" si="54"/>
        <v>8</v>
      </c>
      <c r="C1369" s="12">
        <f t="shared" si="55"/>
        <v>45871</v>
      </c>
      <c r="D1369" s="3" t="s">
        <v>9</v>
      </c>
      <c r="E1369" s="3" t="s">
        <v>14</v>
      </c>
      <c r="F1369" s="3">
        <v>100</v>
      </c>
      <c r="G1369" s="4">
        <v>6.9444444452528842E-3</v>
      </c>
      <c r="H1369" s="13" t="str" cm="1">
        <f t="array" ref="H1369">IF(AND(E1369&lt;&gt;"",OR(D1369="완충",D1369="충전중"),D1368="운행"),A1369-IFERROR(INDEX(A$2:A1368,MAX((E$2:E1368=E1369)*((D$2:D1368="완충")+(D$2:D1368="충전중"))*(ROW(E$2:E1368)))-1),INDEX(A$2:A1368,MATCH(E1369,E$2:E1368,0))),"")</f>
        <v/>
      </c>
    </row>
    <row r="1370" spans="1:8" x14ac:dyDescent="0.3">
      <c r="A1370" s="11">
        <v>45871.403541666667</v>
      </c>
      <c r="B1370" s="3">
        <f t="shared" si="54"/>
        <v>8</v>
      </c>
      <c r="C1370" s="12">
        <f t="shared" si="55"/>
        <v>45871</v>
      </c>
      <c r="D1370" s="3" t="s">
        <v>9</v>
      </c>
      <c r="E1370" s="3" t="s">
        <v>14</v>
      </c>
      <c r="F1370" s="3">
        <v>100</v>
      </c>
      <c r="G1370" s="4">
        <v>6.9444444452528842E-3</v>
      </c>
      <c r="H1370" s="13" t="str" cm="1">
        <f t="array" ref="H1370">IF(AND(E1370&lt;&gt;"",OR(D1370="완충",D1370="충전중"),D1369="운행"),A1370-IFERROR(INDEX(A$2:A1369,MAX((E$2:E1369=E1370)*((D$2:D1369="완충")+(D$2:D1369="충전중"))*(ROW(E$2:E1369)))-1),INDEX(A$2:A1369,MATCH(E1370,E$2:E1369,0))),"")</f>
        <v/>
      </c>
    </row>
    <row r="1371" spans="1:8" x14ac:dyDescent="0.3">
      <c r="A1371" s="11">
        <v>45871.410486111112</v>
      </c>
      <c r="B1371" s="3">
        <f t="shared" si="54"/>
        <v>8</v>
      </c>
      <c r="C1371" s="12">
        <f t="shared" si="55"/>
        <v>45871</v>
      </c>
      <c r="D1371" s="3" t="s">
        <v>9</v>
      </c>
      <c r="E1371" s="3" t="s">
        <v>14</v>
      </c>
      <c r="F1371" s="3">
        <v>100</v>
      </c>
      <c r="G1371" s="4">
        <v>6.9444444452528842E-3</v>
      </c>
      <c r="H1371" s="13" t="str" cm="1">
        <f t="array" ref="H1371">IF(AND(E1371&lt;&gt;"",OR(D1371="완충",D1371="충전중"),D1370="운행"),A1371-IFERROR(INDEX(A$2:A1370,MAX((E$2:E1370=E1371)*((D$2:D1370="완충")+(D$2:D1370="충전중"))*(ROW(E$2:E1370)))-1),INDEX(A$2:A1370,MATCH(E1371,E$2:E1370,0))),"")</f>
        <v/>
      </c>
    </row>
    <row r="1372" spans="1:8" x14ac:dyDescent="0.3">
      <c r="A1372" s="11">
        <v>45871.417430555557</v>
      </c>
      <c r="B1372" s="3">
        <f t="shared" si="54"/>
        <v>8</v>
      </c>
      <c r="C1372" s="12">
        <f t="shared" si="55"/>
        <v>45871</v>
      </c>
      <c r="D1372" s="3" t="s">
        <v>9</v>
      </c>
      <c r="E1372" s="3" t="s">
        <v>14</v>
      </c>
      <c r="F1372" s="3">
        <v>100</v>
      </c>
      <c r="G1372" s="4">
        <v>6.9444444452528842E-3</v>
      </c>
      <c r="H1372" s="13" t="str" cm="1">
        <f t="array" ref="H1372">IF(AND(E1372&lt;&gt;"",OR(D1372="완충",D1372="충전중"),D1371="운행"),A1372-IFERROR(INDEX(A$2:A1371,MAX((E$2:E1371=E1372)*((D$2:D1371="완충")+(D$2:D1371="충전중"))*(ROW(E$2:E1371)))-1),INDEX(A$2:A1371,MATCH(E1372,E$2:E1371,0))),"")</f>
        <v/>
      </c>
    </row>
    <row r="1373" spans="1:8" x14ac:dyDescent="0.3">
      <c r="A1373" s="11">
        <v>45871.424375000002</v>
      </c>
      <c r="B1373" s="3">
        <f t="shared" si="54"/>
        <v>8</v>
      </c>
      <c r="C1373" s="12">
        <f t="shared" si="55"/>
        <v>45871</v>
      </c>
      <c r="D1373" s="3" t="s">
        <v>9</v>
      </c>
      <c r="E1373" s="3" t="s">
        <v>14</v>
      </c>
      <c r="F1373" s="3">
        <v>100</v>
      </c>
      <c r="G1373" s="4">
        <v>6.9444444452528842E-3</v>
      </c>
      <c r="H1373" s="13" t="str" cm="1">
        <f t="array" ref="H1373">IF(AND(E1373&lt;&gt;"",OR(D1373="완충",D1373="충전중"),D1372="운행"),A1373-IFERROR(INDEX(A$2:A1372,MAX((E$2:E1372=E1373)*((D$2:D1372="완충")+(D$2:D1372="충전중"))*(ROW(E$2:E1372)))-1),INDEX(A$2:A1372,MATCH(E1373,E$2:E1372,0))),"")</f>
        <v/>
      </c>
    </row>
    <row r="1374" spans="1:8" x14ac:dyDescent="0.3">
      <c r="A1374" s="11">
        <v>45871.431319444448</v>
      </c>
      <c r="B1374" s="3">
        <f t="shared" si="54"/>
        <v>8</v>
      </c>
      <c r="C1374" s="12">
        <f t="shared" si="55"/>
        <v>45871</v>
      </c>
      <c r="D1374" s="3" t="s">
        <v>9</v>
      </c>
      <c r="E1374" s="3" t="s">
        <v>14</v>
      </c>
      <c r="F1374" s="3">
        <v>100</v>
      </c>
      <c r="G1374" s="4">
        <v>2.4768518487690017E-3</v>
      </c>
      <c r="H1374" s="13" t="str" cm="1">
        <f t="array" ref="H1374">IF(AND(E1374&lt;&gt;"",OR(D1374="완충",D1374="충전중"),D1373="운행"),A1374-IFERROR(INDEX(A$2:A1373,MAX((E$2:E1373=E1374)*((D$2:D1373="완충")+(D$2:D1373="충전중"))*(ROW(E$2:E1373)))-1),INDEX(A$2:A1373,MATCH(E1374,E$2:E1373,0))),"")</f>
        <v/>
      </c>
    </row>
    <row r="1375" spans="1:8" x14ac:dyDescent="0.3">
      <c r="A1375" s="11">
        <v>45873.773356481484</v>
      </c>
      <c r="B1375" s="3">
        <f t="shared" si="54"/>
        <v>8</v>
      </c>
      <c r="C1375" s="12">
        <f t="shared" si="55"/>
        <v>45873</v>
      </c>
      <c r="D1375" s="3" t="s">
        <v>9</v>
      </c>
      <c r="E1375" s="3" t="s">
        <v>14</v>
      </c>
      <c r="F1375" s="3">
        <v>100</v>
      </c>
      <c r="G1375" s="4">
        <v>6.9444444379769266E-3</v>
      </c>
      <c r="H1375" s="13" t="str" cm="1">
        <f t="array" ref="H1375">IF(AND(E1375&lt;&gt;"",OR(D1375="완충",D1375="충전중"),D1374="운행"),A1375-IFERROR(INDEX(A$2:A1374,MAX((E$2:E1374=E1375)*((D$2:D1374="완충")+(D$2:D1374="충전중"))*(ROW(E$2:E1374)))-1),INDEX(A$2:A1374,MATCH(E1375,E$2:E1374,0))),"")</f>
        <v/>
      </c>
    </row>
    <row r="1376" spans="1:8" x14ac:dyDescent="0.3">
      <c r="A1376" s="11">
        <v>45873.780300925922</v>
      </c>
      <c r="B1376" s="3">
        <f t="shared" si="54"/>
        <v>8</v>
      </c>
      <c r="C1376" s="12">
        <f t="shared" si="55"/>
        <v>45873</v>
      </c>
      <c r="D1376" s="3" t="s">
        <v>9</v>
      </c>
      <c r="E1376" s="3" t="s">
        <v>14</v>
      </c>
      <c r="F1376" s="3">
        <v>100</v>
      </c>
      <c r="G1376" s="4">
        <v>6.9444444452528842E-3</v>
      </c>
      <c r="H1376" s="13" t="str" cm="1">
        <f t="array" ref="H1376">IF(AND(E1376&lt;&gt;"",OR(D1376="완충",D1376="충전중"),D1375="운행"),A1376-IFERROR(INDEX(A$2:A1375,MAX((E$2:E1375=E1376)*((D$2:D1375="완충")+(D$2:D1375="충전중"))*(ROW(E$2:E1375)))-1),INDEX(A$2:A1375,MATCH(E1376,E$2:E1375,0))),"")</f>
        <v/>
      </c>
    </row>
    <row r="1377" spans="1:8" x14ac:dyDescent="0.3">
      <c r="A1377" s="11">
        <v>45873.787245370368</v>
      </c>
      <c r="B1377" s="3">
        <f t="shared" si="54"/>
        <v>8</v>
      </c>
      <c r="C1377" s="12">
        <f t="shared" si="55"/>
        <v>45873</v>
      </c>
      <c r="D1377" s="3" t="s">
        <v>9</v>
      </c>
      <c r="E1377" s="3" t="s">
        <v>14</v>
      </c>
      <c r="F1377" s="3">
        <v>100</v>
      </c>
      <c r="G1377" s="4">
        <v>6.9444444452528842E-3</v>
      </c>
      <c r="H1377" s="13" t="str" cm="1">
        <f t="array" ref="H1377">IF(AND(E1377&lt;&gt;"",OR(D1377="완충",D1377="충전중"),D1376="운행"),A1377-IFERROR(INDEX(A$2:A1376,MAX((E$2:E1376=E1377)*((D$2:D1376="완충")+(D$2:D1376="충전중"))*(ROW(E$2:E1376)))-1),INDEX(A$2:A1376,MATCH(E1377,E$2:E1376,0))),"")</f>
        <v/>
      </c>
    </row>
    <row r="1378" spans="1:8" x14ac:dyDescent="0.3">
      <c r="A1378" s="11">
        <v>45873.794189814813</v>
      </c>
      <c r="B1378" s="3">
        <f t="shared" si="54"/>
        <v>8</v>
      </c>
      <c r="C1378" s="12">
        <f t="shared" si="55"/>
        <v>45873</v>
      </c>
      <c r="D1378" s="3" t="s">
        <v>9</v>
      </c>
      <c r="E1378" s="3" t="s">
        <v>14</v>
      </c>
      <c r="F1378" s="3">
        <v>100</v>
      </c>
      <c r="G1378" s="4">
        <v>6.9444444452528842E-3</v>
      </c>
      <c r="H1378" s="13" t="str" cm="1">
        <f t="array" ref="H1378">IF(AND(E1378&lt;&gt;"",OR(D1378="완충",D1378="충전중"),D1377="운행"),A1378-IFERROR(INDEX(A$2:A1377,MAX((E$2:E1377=E1378)*((D$2:D1377="완충")+(D$2:D1377="충전중"))*(ROW(E$2:E1377)))-1),INDEX(A$2:A1377,MATCH(E1378,E$2:E1377,0))),"")</f>
        <v/>
      </c>
    </row>
    <row r="1379" spans="1:8" x14ac:dyDescent="0.3">
      <c r="A1379" s="11">
        <v>45873.801134259258</v>
      </c>
      <c r="B1379" s="3">
        <f t="shared" si="54"/>
        <v>8</v>
      </c>
      <c r="C1379" s="12">
        <f t="shared" si="55"/>
        <v>45873</v>
      </c>
      <c r="D1379" s="3" t="s">
        <v>9</v>
      </c>
      <c r="E1379" s="3" t="s">
        <v>14</v>
      </c>
      <c r="F1379" s="3">
        <v>100</v>
      </c>
      <c r="G1379" s="4">
        <v>6.9444444452528842E-3</v>
      </c>
      <c r="H1379" s="13" t="str" cm="1">
        <f t="array" ref="H1379">IF(AND(E1379&lt;&gt;"",OR(D1379="완충",D1379="충전중"),D1378="운행"),A1379-IFERROR(INDEX(A$2:A1378,MAX((E$2:E1378=E1379)*((D$2:D1378="완충")+(D$2:D1378="충전중"))*(ROW(E$2:E1378)))-1),INDEX(A$2:A1378,MATCH(E1379,E$2:E1378,0))),"")</f>
        <v/>
      </c>
    </row>
    <row r="1380" spans="1:8" x14ac:dyDescent="0.3">
      <c r="A1380" s="11">
        <v>45873.808078703703</v>
      </c>
      <c r="B1380" s="3">
        <f t="shared" si="54"/>
        <v>8</v>
      </c>
      <c r="C1380" s="12">
        <f t="shared" si="55"/>
        <v>45873</v>
      </c>
      <c r="D1380" s="3" t="s">
        <v>9</v>
      </c>
      <c r="E1380" s="3" t="s">
        <v>14</v>
      </c>
      <c r="F1380" s="3">
        <v>100</v>
      </c>
      <c r="G1380" s="4">
        <v>6.9444444452528842E-3</v>
      </c>
      <c r="H1380" s="13" t="str" cm="1">
        <f t="array" ref="H1380">IF(AND(E1380&lt;&gt;"",OR(D1380="완충",D1380="충전중"),D1379="운행"),A1380-IFERROR(INDEX(A$2:A1379,MAX((E$2:E1379=E1380)*((D$2:D1379="완충")+(D$2:D1379="충전중"))*(ROW(E$2:E1379)))-1),INDEX(A$2:A1379,MATCH(E1380,E$2:E1379,0))),"")</f>
        <v/>
      </c>
    </row>
    <row r="1381" spans="1:8" x14ac:dyDescent="0.3">
      <c r="A1381" s="11">
        <v>45873.815023148149</v>
      </c>
      <c r="B1381" s="3">
        <f t="shared" si="54"/>
        <v>8</v>
      </c>
      <c r="C1381" s="12">
        <f t="shared" si="55"/>
        <v>45873</v>
      </c>
      <c r="D1381" s="3" t="s">
        <v>9</v>
      </c>
      <c r="E1381" s="3" t="s">
        <v>14</v>
      </c>
      <c r="F1381" s="3">
        <v>100</v>
      </c>
      <c r="G1381" s="4">
        <v>6.9444444452528842E-3</v>
      </c>
      <c r="H1381" s="13" t="str" cm="1">
        <f t="array" ref="H1381">IF(AND(E1381&lt;&gt;"",OR(D1381="완충",D1381="충전중"),D1380="운행"),A1381-IFERROR(INDEX(A$2:A1380,MAX((E$2:E1380=E1381)*((D$2:D1380="완충")+(D$2:D1380="충전중"))*(ROW(E$2:E1380)))-1),INDEX(A$2:A1380,MATCH(E1381,E$2:E1380,0))),"")</f>
        <v/>
      </c>
    </row>
    <row r="1382" spans="1:8" x14ac:dyDescent="0.3">
      <c r="A1382" s="11">
        <v>45873.821967592594</v>
      </c>
      <c r="B1382" s="3">
        <f t="shared" si="54"/>
        <v>8</v>
      </c>
      <c r="C1382" s="12">
        <f t="shared" si="55"/>
        <v>45873</v>
      </c>
      <c r="D1382" s="3" t="s">
        <v>9</v>
      </c>
      <c r="E1382" s="3" t="s">
        <v>14</v>
      </c>
      <c r="F1382" s="3">
        <v>100</v>
      </c>
      <c r="G1382" s="4">
        <v>6.9444444452528842E-3</v>
      </c>
      <c r="H1382" s="13" t="str" cm="1">
        <f t="array" ref="H1382">IF(AND(E1382&lt;&gt;"",OR(D1382="완충",D1382="충전중"),D1381="운행"),A1382-IFERROR(INDEX(A$2:A1381,MAX((E$2:E1381=E1382)*((D$2:D1381="완충")+(D$2:D1381="충전중"))*(ROW(E$2:E1381)))-1),INDEX(A$2:A1381,MATCH(E1382,E$2:E1381,0))),"")</f>
        <v/>
      </c>
    </row>
    <row r="1383" spans="1:8" x14ac:dyDescent="0.3">
      <c r="A1383" s="11">
        <v>45873.828912037039</v>
      </c>
      <c r="B1383" s="3">
        <f t="shared" si="54"/>
        <v>8</v>
      </c>
      <c r="C1383" s="12">
        <f t="shared" si="55"/>
        <v>45873</v>
      </c>
      <c r="D1383" s="3" t="s">
        <v>9</v>
      </c>
      <c r="E1383" s="3" t="s">
        <v>14</v>
      </c>
      <c r="F1383" s="3">
        <v>100</v>
      </c>
      <c r="G1383" s="4">
        <v>6.9444444452528842E-3</v>
      </c>
      <c r="H1383" s="13" t="str" cm="1">
        <f t="array" ref="H1383">IF(AND(E1383&lt;&gt;"",OR(D1383="완충",D1383="충전중"),D1382="운행"),A1383-IFERROR(INDEX(A$2:A1382,MAX((E$2:E1382=E1383)*((D$2:D1382="완충")+(D$2:D1382="충전중"))*(ROW(E$2:E1382)))-1),INDEX(A$2:A1382,MATCH(E1383,E$2:E1382,0))),"")</f>
        <v/>
      </c>
    </row>
    <row r="1384" spans="1:8" x14ac:dyDescent="0.3">
      <c r="A1384" s="11">
        <v>45873.835856481484</v>
      </c>
      <c r="B1384" s="3">
        <f t="shared" si="54"/>
        <v>8</v>
      </c>
      <c r="C1384" s="12">
        <f t="shared" si="55"/>
        <v>45873</v>
      </c>
      <c r="D1384" s="3" t="s">
        <v>9</v>
      </c>
      <c r="E1384" s="3" t="s">
        <v>14</v>
      </c>
      <c r="F1384" s="3">
        <v>100</v>
      </c>
      <c r="G1384" s="4">
        <v>6.9444444379769266E-3</v>
      </c>
      <c r="H1384" s="13" t="str" cm="1">
        <f t="array" ref="H1384">IF(AND(E1384&lt;&gt;"",OR(D1384="완충",D1384="충전중"),D1383="운행"),A1384-IFERROR(INDEX(A$2:A1383,MAX((E$2:E1383=E1384)*((D$2:D1383="완충")+(D$2:D1383="충전중"))*(ROW(E$2:E1383)))-1),INDEX(A$2:A1383,MATCH(E1384,E$2:E1383,0))),"")</f>
        <v/>
      </c>
    </row>
    <row r="1385" spans="1:8" x14ac:dyDescent="0.3">
      <c r="A1385" s="11">
        <v>45873.842800925922</v>
      </c>
      <c r="B1385" s="3">
        <f t="shared" si="54"/>
        <v>8</v>
      </c>
      <c r="C1385" s="12">
        <f t="shared" si="55"/>
        <v>45873</v>
      </c>
      <c r="D1385" s="3" t="s">
        <v>9</v>
      </c>
      <c r="E1385" s="3" t="s">
        <v>14</v>
      </c>
      <c r="F1385" s="3">
        <v>100</v>
      </c>
      <c r="G1385" s="4">
        <v>6.9444444452528842E-3</v>
      </c>
      <c r="H1385" s="13" t="str" cm="1">
        <f t="array" ref="H1385">IF(AND(E1385&lt;&gt;"",OR(D1385="완충",D1385="충전중"),D1384="운행"),A1385-IFERROR(INDEX(A$2:A1384,MAX((E$2:E1384=E1385)*((D$2:D1384="완충")+(D$2:D1384="충전중"))*(ROW(E$2:E1384)))-1),INDEX(A$2:A1384,MATCH(E1385,E$2:E1384,0))),"")</f>
        <v/>
      </c>
    </row>
    <row r="1386" spans="1:8" x14ac:dyDescent="0.3">
      <c r="A1386" s="11">
        <v>45873.849745370368</v>
      </c>
      <c r="B1386" s="3">
        <f t="shared" si="54"/>
        <v>8</v>
      </c>
      <c r="C1386" s="12">
        <f t="shared" si="55"/>
        <v>45873</v>
      </c>
      <c r="D1386" s="3" t="s">
        <v>9</v>
      </c>
      <c r="E1386" s="3" t="s">
        <v>14</v>
      </c>
      <c r="F1386" s="3">
        <v>100</v>
      </c>
      <c r="G1386" s="4">
        <v>6.9444444452528842E-3</v>
      </c>
      <c r="H1386" s="13" t="str" cm="1">
        <f t="array" ref="H1386">IF(AND(E1386&lt;&gt;"",OR(D1386="완충",D1386="충전중"),D1385="운행"),A1386-IFERROR(INDEX(A$2:A1385,MAX((E$2:E1385=E1386)*((D$2:D1385="완충")+(D$2:D1385="충전중"))*(ROW(E$2:E1385)))-1),INDEX(A$2:A1385,MATCH(E1386,E$2:E1385,0))),"")</f>
        <v/>
      </c>
    </row>
    <row r="1387" spans="1:8" x14ac:dyDescent="0.3">
      <c r="A1387" s="11">
        <v>45873.856689814813</v>
      </c>
      <c r="B1387" s="3">
        <f t="shared" si="54"/>
        <v>8</v>
      </c>
      <c r="C1387" s="12">
        <f t="shared" si="55"/>
        <v>45873</v>
      </c>
      <c r="D1387" s="3" t="s">
        <v>9</v>
      </c>
      <c r="E1387" s="3" t="s">
        <v>14</v>
      </c>
      <c r="F1387" s="3">
        <v>100</v>
      </c>
      <c r="G1387" s="4">
        <v>6.9444444452528842E-3</v>
      </c>
      <c r="H1387" s="13" t="str" cm="1">
        <f t="array" ref="H1387">IF(AND(E1387&lt;&gt;"",OR(D1387="완충",D1387="충전중"),D1386="운행"),A1387-IFERROR(INDEX(A$2:A1386,MAX((E$2:E1386=E1387)*((D$2:D1386="완충")+(D$2:D1386="충전중"))*(ROW(E$2:E1386)))-1),INDEX(A$2:A1386,MATCH(E1387,E$2:E1386,0))),"")</f>
        <v/>
      </c>
    </row>
    <row r="1388" spans="1:8" x14ac:dyDescent="0.3">
      <c r="A1388" s="11">
        <v>45873.863634259258</v>
      </c>
      <c r="B1388" s="3">
        <f t="shared" si="54"/>
        <v>8</v>
      </c>
      <c r="C1388" s="12">
        <f t="shared" si="55"/>
        <v>45873</v>
      </c>
      <c r="D1388" s="3" t="s">
        <v>9</v>
      </c>
      <c r="E1388" s="3" t="s">
        <v>14</v>
      </c>
      <c r="F1388" s="3">
        <v>100</v>
      </c>
      <c r="G1388" s="4">
        <v>6.9444444452528842E-3</v>
      </c>
      <c r="H1388" s="13" t="str" cm="1">
        <f t="array" ref="H1388">IF(AND(E1388&lt;&gt;"",OR(D1388="완충",D1388="충전중"),D1387="운행"),A1388-IFERROR(INDEX(A$2:A1387,MAX((E$2:E1387=E1388)*((D$2:D1387="완충")+(D$2:D1387="충전중"))*(ROW(E$2:E1387)))-1),INDEX(A$2:A1387,MATCH(E1388,E$2:E1387,0))),"")</f>
        <v/>
      </c>
    </row>
    <row r="1389" spans="1:8" x14ac:dyDescent="0.3">
      <c r="A1389" s="11">
        <v>45873.870578703703</v>
      </c>
      <c r="B1389" s="3">
        <f t="shared" si="54"/>
        <v>8</v>
      </c>
      <c r="C1389" s="12">
        <f t="shared" si="55"/>
        <v>45873</v>
      </c>
      <c r="D1389" s="3" t="s">
        <v>9</v>
      </c>
      <c r="E1389" s="3" t="s">
        <v>14</v>
      </c>
      <c r="F1389" s="3">
        <v>100</v>
      </c>
      <c r="G1389" s="4">
        <v>6.9444444452528842E-3</v>
      </c>
      <c r="H1389" s="13" t="str" cm="1">
        <f t="array" ref="H1389">IF(AND(E1389&lt;&gt;"",OR(D1389="완충",D1389="충전중"),D1388="운행"),A1389-IFERROR(INDEX(A$2:A1388,MAX((E$2:E1388=E1389)*((D$2:D1388="완충")+(D$2:D1388="충전중"))*(ROW(E$2:E1388)))-1),INDEX(A$2:A1388,MATCH(E1389,E$2:E1388,0))),"")</f>
        <v/>
      </c>
    </row>
    <row r="1390" spans="1:8" x14ac:dyDescent="0.3">
      <c r="A1390" s="11">
        <v>45873.877523148149</v>
      </c>
      <c r="B1390" s="3">
        <f t="shared" si="54"/>
        <v>8</v>
      </c>
      <c r="C1390" s="12">
        <f t="shared" si="55"/>
        <v>45873</v>
      </c>
      <c r="D1390" s="3" t="s">
        <v>9</v>
      </c>
      <c r="E1390" s="3" t="s">
        <v>14</v>
      </c>
      <c r="F1390" s="3">
        <v>100</v>
      </c>
      <c r="G1390" s="4">
        <v>6.9444444452528842E-3</v>
      </c>
      <c r="H1390" s="13" t="str" cm="1">
        <f t="array" ref="H1390">IF(AND(E1390&lt;&gt;"",OR(D1390="완충",D1390="충전중"),D1389="운행"),A1390-IFERROR(INDEX(A$2:A1389,MAX((E$2:E1389=E1390)*((D$2:D1389="완충")+(D$2:D1389="충전중"))*(ROW(E$2:E1389)))-1),INDEX(A$2:A1389,MATCH(E1390,E$2:E1389,0))),"")</f>
        <v/>
      </c>
    </row>
    <row r="1391" spans="1:8" x14ac:dyDescent="0.3">
      <c r="A1391" s="11">
        <v>45873.884467592594</v>
      </c>
      <c r="B1391" s="3">
        <f t="shared" si="54"/>
        <v>8</v>
      </c>
      <c r="C1391" s="12">
        <f t="shared" si="55"/>
        <v>45873</v>
      </c>
      <c r="D1391" s="3" t="s">
        <v>9</v>
      </c>
      <c r="E1391" s="3" t="s">
        <v>14</v>
      </c>
      <c r="F1391" s="3">
        <v>100</v>
      </c>
      <c r="G1391" s="4">
        <v>6.9444444452528842E-3</v>
      </c>
      <c r="H1391" s="13" t="str" cm="1">
        <f t="array" ref="H1391">IF(AND(E1391&lt;&gt;"",OR(D1391="완충",D1391="충전중"),D1390="운행"),A1391-IFERROR(INDEX(A$2:A1390,MAX((E$2:E1390=E1391)*((D$2:D1390="완충")+(D$2:D1390="충전중"))*(ROW(E$2:E1390)))-1),INDEX(A$2:A1390,MATCH(E1391,E$2:E1390,0))),"")</f>
        <v/>
      </c>
    </row>
    <row r="1392" spans="1:8" x14ac:dyDescent="0.3">
      <c r="A1392" s="11">
        <v>45873.891412037039</v>
      </c>
      <c r="B1392" s="3">
        <f t="shared" si="54"/>
        <v>8</v>
      </c>
      <c r="C1392" s="12">
        <f t="shared" si="55"/>
        <v>45873</v>
      </c>
      <c r="D1392" s="3" t="s">
        <v>9</v>
      </c>
      <c r="E1392" s="3" t="s">
        <v>14</v>
      </c>
      <c r="F1392" s="3">
        <v>100</v>
      </c>
      <c r="G1392" s="4">
        <v>6.9444444452528842E-3</v>
      </c>
      <c r="H1392" s="13" t="str" cm="1">
        <f t="array" ref="H1392">IF(AND(E1392&lt;&gt;"",OR(D1392="완충",D1392="충전중"),D1391="운행"),A1392-IFERROR(INDEX(A$2:A1391,MAX((E$2:E1391=E1392)*((D$2:D1391="완충")+(D$2:D1391="충전중"))*(ROW(E$2:E1391)))-1),INDEX(A$2:A1391,MATCH(E1392,E$2:E1391,0))),"")</f>
        <v/>
      </c>
    </row>
    <row r="1393" spans="1:8" x14ac:dyDescent="0.3">
      <c r="A1393" s="11">
        <v>45873.898356481484</v>
      </c>
      <c r="B1393" s="3">
        <f t="shared" si="54"/>
        <v>8</v>
      </c>
      <c r="C1393" s="12">
        <f t="shared" si="55"/>
        <v>45873</v>
      </c>
      <c r="D1393" s="3" t="s">
        <v>9</v>
      </c>
      <c r="E1393" s="3" t="s">
        <v>14</v>
      </c>
      <c r="F1393" s="3">
        <v>100</v>
      </c>
      <c r="G1393" s="4">
        <v>6.9444444379769266E-3</v>
      </c>
      <c r="H1393" s="13" t="str" cm="1">
        <f t="array" ref="H1393">IF(AND(E1393&lt;&gt;"",OR(D1393="완충",D1393="충전중"),D1392="운행"),A1393-IFERROR(INDEX(A$2:A1392,MAX((E$2:E1392=E1393)*((D$2:D1392="완충")+(D$2:D1392="충전중"))*(ROW(E$2:E1392)))-1),INDEX(A$2:A1392,MATCH(E1393,E$2:E1392,0))),"")</f>
        <v/>
      </c>
    </row>
    <row r="1394" spans="1:8" x14ac:dyDescent="0.3">
      <c r="A1394" s="11">
        <v>45873.905300925922</v>
      </c>
      <c r="B1394" s="3">
        <f t="shared" si="54"/>
        <v>8</v>
      </c>
      <c r="C1394" s="12">
        <f t="shared" si="55"/>
        <v>45873</v>
      </c>
      <c r="D1394" s="3" t="s">
        <v>9</v>
      </c>
      <c r="E1394" s="3" t="s">
        <v>14</v>
      </c>
      <c r="F1394" s="3">
        <v>100</v>
      </c>
      <c r="G1394" s="4">
        <v>6.9444444452528842E-3</v>
      </c>
      <c r="H1394" s="13" t="str" cm="1">
        <f t="array" ref="H1394">IF(AND(E1394&lt;&gt;"",OR(D1394="완충",D1394="충전중"),D1393="운행"),A1394-IFERROR(INDEX(A$2:A1393,MAX((E$2:E1393=E1394)*((D$2:D1393="완충")+(D$2:D1393="충전중"))*(ROW(E$2:E1393)))-1),INDEX(A$2:A1393,MATCH(E1394,E$2:E1393,0))),"")</f>
        <v/>
      </c>
    </row>
    <row r="1395" spans="1:8" x14ac:dyDescent="0.3">
      <c r="A1395" s="11">
        <v>45873.912245370368</v>
      </c>
      <c r="B1395" s="3">
        <f t="shared" si="54"/>
        <v>8</v>
      </c>
      <c r="C1395" s="12">
        <f t="shared" si="55"/>
        <v>45873</v>
      </c>
      <c r="D1395" s="3" t="s">
        <v>9</v>
      </c>
      <c r="E1395" s="3" t="s">
        <v>14</v>
      </c>
      <c r="F1395" s="3">
        <v>100</v>
      </c>
      <c r="G1395" s="4">
        <v>6.9444444452528842E-3</v>
      </c>
      <c r="H1395" s="13" t="str" cm="1">
        <f t="array" ref="H1395">IF(AND(E1395&lt;&gt;"",OR(D1395="완충",D1395="충전중"),D1394="운행"),A1395-IFERROR(INDEX(A$2:A1394,MAX((E$2:E1394=E1395)*((D$2:D1394="완충")+(D$2:D1394="충전중"))*(ROW(E$2:E1394)))-1),INDEX(A$2:A1394,MATCH(E1395,E$2:E1394,0))),"")</f>
        <v/>
      </c>
    </row>
    <row r="1396" spans="1:8" x14ac:dyDescent="0.3">
      <c r="A1396" s="11">
        <v>45873.919189814813</v>
      </c>
      <c r="B1396" s="3">
        <f t="shared" si="54"/>
        <v>8</v>
      </c>
      <c r="C1396" s="12">
        <f t="shared" si="55"/>
        <v>45873</v>
      </c>
      <c r="D1396" s="3" t="s">
        <v>9</v>
      </c>
      <c r="E1396" s="3" t="s">
        <v>14</v>
      </c>
      <c r="F1396" s="3">
        <v>100</v>
      </c>
      <c r="G1396" s="4">
        <v>6.9444444452528842E-3</v>
      </c>
      <c r="H1396" s="13" t="str" cm="1">
        <f t="array" ref="H1396">IF(AND(E1396&lt;&gt;"",OR(D1396="완충",D1396="충전중"),D1395="운행"),A1396-IFERROR(INDEX(A$2:A1395,MAX((E$2:E1395=E1396)*((D$2:D1395="완충")+(D$2:D1395="충전중"))*(ROW(E$2:E1395)))-1),INDEX(A$2:A1395,MATCH(E1396,E$2:E1395,0))),"")</f>
        <v/>
      </c>
    </row>
    <row r="1397" spans="1:8" x14ac:dyDescent="0.3">
      <c r="A1397" s="11">
        <v>45873.926134259258</v>
      </c>
      <c r="B1397" s="3">
        <f t="shared" si="54"/>
        <v>8</v>
      </c>
      <c r="C1397" s="12">
        <f t="shared" si="55"/>
        <v>45873</v>
      </c>
      <c r="D1397" s="3" t="s">
        <v>9</v>
      </c>
      <c r="E1397" s="3" t="s">
        <v>14</v>
      </c>
      <c r="F1397" s="3">
        <v>100</v>
      </c>
      <c r="G1397" s="4">
        <v>6.9444444452528842E-3</v>
      </c>
      <c r="H1397" s="13" t="str" cm="1">
        <f t="array" ref="H1397">IF(AND(E1397&lt;&gt;"",OR(D1397="완충",D1397="충전중"),D1396="운행"),A1397-IFERROR(INDEX(A$2:A1396,MAX((E$2:E1396=E1397)*((D$2:D1396="완충")+(D$2:D1396="충전중"))*(ROW(E$2:E1396)))-1),INDEX(A$2:A1396,MATCH(E1397,E$2:E1396,0))),"")</f>
        <v/>
      </c>
    </row>
    <row r="1398" spans="1:8" x14ac:dyDescent="0.3">
      <c r="A1398" s="11">
        <v>45873.933078703703</v>
      </c>
      <c r="B1398" s="3">
        <f t="shared" si="54"/>
        <v>8</v>
      </c>
      <c r="C1398" s="12">
        <f t="shared" si="55"/>
        <v>45873</v>
      </c>
      <c r="D1398" s="3" t="s">
        <v>9</v>
      </c>
      <c r="E1398" s="3" t="s">
        <v>14</v>
      </c>
      <c r="F1398" s="3">
        <v>100</v>
      </c>
      <c r="G1398" s="4">
        <v>6.9444444452528842E-3</v>
      </c>
      <c r="H1398" s="13" t="str" cm="1">
        <f t="array" ref="H1398">IF(AND(E1398&lt;&gt;"",OR(D1398="완충",D1398="충전중"),D1397="운행"),A1398-IFERROR(INDEX(A$2:A1397,MAX((E$2:E1397=E1398)*((D$2:D1397="완충")+(D$2:D1397="충전중"))*(ROW(E$2:E1397)))-1),INDEX(A$2:A1397,MATCH(E1398,E$2:E1397,0))),"")</f>
        <v/>
      </c>
    </row>
    <row r="1399" spans="1:8" x14ac:dyDescent="0.3">
      <c r="A1399" s="11">
        <v>45873.940023148149</v>
      </c>
      <c r="B1399" s="3">
        <f t="shared" si="54"/>
        <v>8</v>
      </c>
      <c r="C1399" s="12">
        <f t="shared" si="55"/>
        <v>45873</v>
      </c>
      <c r="D1399" s="3" t="s">
        <v>9</v>
      </c>
      <c r="E1399" s="3" t="s">
        <v>14</v>
      </c>
      <c r="F1399" s="3">
        <v>100</v>
      </c>
      <c r="G1399" s="4">
        <v>6.9444444452528842E-3</v>
      </c>
      <c r="H1399" s="13" t="str" cm="1">
        <f t="array" ref="H1399">IF(AND(E1399&lt;&gt;"",OR(D1399="완충",D1399="충전중"),D1398="운행"),A1399-IFERROR(INDEX(A$2:A1398,MAX((E$2:E1398=E1399)*((D$2:D1398="완충")+(D$2:D1398="충전중"))*(ROW(E$2:E1398)))-1),INDEX(A$2:A1398,MATCH(E1399,E$2:E1398,0))),"")</f>
        <v/>
      </c>
    </row>
    <row r="1400" spans="1:8" x14ac:dyDescent="0.3">
      <c r="A1400" s="11">
        <v>45873.946967592594</v>
      </c>
      <c r="B1400" s="3">
        <f t="shared" si="54"/>
        <v>8</v>
      </c>
      <c r="C1400" s="12">
        <f t="shared" si="55"/>
        <v>45873</v>
      </c>
      <c r="D1400" s="3" t="s">
        <v>9</v>
      </c>
      <c r="E1400" s="3" t="s">
        <v>14</v>
      </c>
      <c r="F1400" s="3">
        <v>100</v>
      </c>
      <c r="G1400" s="4">
        <v>6.9444444452528842E-3</v>
      </c>
      <c r="H1400" s="13" t="str" cm="1">
        <f t="array" ref="H1400">IF(AND(E1400&lt;&gt;"",OR(D1400="완충",D1400="충전중"),D1399="운행"),A1400-IFERROR(INDEX(A$2:A1399,MAX((E$2:E1399=E1400)*((D$2:D1399="완충")+(D$2:D1399="충전중"))*(ROW(E$2:E1399)))-1),INDEX(A$2:A1399,MATCH(E1400,E$2:E1399,0))),"")</f>
        <v/>
      </c>
    </row>
    <row r="1401" spans="1:8" x14ac:dyDescent="0.3">
      <c r="A1401" s="11">
        <v>45873.953912037039</v>
      </c>
      <c r="B1401" s="3">
        <f t="shared" si="54"/>
        <v>8</v>
      </c>
      <c r="C1401" s="12">
        <f t="shared" si="55"/>
        <v>45873</v>
      </c>
      <c r="D1401" s="3" t="s">
        <v>9</v>
      </c>
      <c r="E1401" s="3" t="s">
        <v>14</v>
      </c>
      <c r="F1401" s="3">
        <v>100</v>
      </c>
      <c r="G1401" s="4">
        <v>6.9444444452528842E-3</v>
      </c>
      <c r="H1401" s="13" t="str" cm="1">
        <f t="array" ref="H1401">IF(AND(E1401&lt;&gt;"",OR(D1401="완충",D1401="충전중"),D1400="운행"),A1401-IFERROR(INDEX(A$2:A1400,MAX((E$2:E1400=E1401)*((D$2:D1400="완충")+(D$2:D1400="충전중"))*(ROW(E$2:E1400)))-1),INDEX(A$2:A1400,MATCH(E1401,E$2:E1400,0))),"")</f>
        <v/>
      </c>
    </row>
    <row r="1402" spans="1:8" x14ac:dyDescent="0.3">
      <c r="A1402" s="11">
        <v>45873.960856481484</v>
      </c>
      <c r="B1402" s="3">
        <f t="shared" si="54"/>
        <v>8</v>
      </c>
      <c r="C1402" s="12">
        <f t="shared" si="55"/>
        <v>45873</v>
      </c>
      <c r="D1402" s="3" t="s">
        <v>9</v>
      </c>
      <c r="E1402" s="3" t="s">
        <v>14</v>
      </c>
      <c r="F1402" s="3">
        <v>100</v>
      </c>
      <c r="G1402" s="4">
        <v>6.9444444379769266E-3</v>
      </c>
      <c r="H1402" s="13" t="str" cm="1">
        <f t="array" ref="H1402">IF(AND(E1402&lt;&gt;"",OR(D1402="완충",D1402="충전중"),D1401="운행"),A1402-IFERROR(INDEX(A$2:A1401,MAX((E$2:E1401=E1402)*((D$2:D1401="완충")+(D$2:D1401="충전중"))*(ROW(E$2:E1401)))-1),INDEX(A$2:A1401,MATCH(E1402,E$2:E1401,0))),"")</f>
        <v/>
      </c>
    </row>
    <row r="1403" spans="1:8" x14ac:dyDescent="0.3">
      <c r="A1403" s="11">
        <v>45873.967800925922</v>
      </c>
      <c r="B1403" s="3">
        <f t="shared" si="54"/>
        <v>8</v>
      </c>
      <c r="C1403" s="12">
        <f t="shared" si="55"/>
        <v>45873</v>
      </c>
      <c r="D1403" s="3" t="s">
        <v>9</v>
      </c>
      <c r="E1403" s="3" t="s">
        <v>14</v>
      </c>
      <c r="F1403" s="3">
        <v>100</v>
      </c>
      <c r="G1403" s="4">
        <v>6.9444444452528842E-3</v>
      </c>
      <c r="H1403" s="13" t="str" cm="1">
        <f t="array" ref="H1403">IF(AND(E1403&lt;&gt;"",OR(D1403="완충",D1403="충전중"),D1402="운행"),A1403-IFERROR(INDEX(A$2:A1402,MAX((E$2:E1402=E1403)*((D$2:D1402="완충")+(D$2:D1402="충전중"))*(ROW(E$2:E1402)))-1),INDEX(A$2:A1402,MATCH(E1403,E$2:E1402,0))),"")</f>
        <v/>
      </c>
    </row>
    <row r="1404" spans="1:8" x14ac:dyDescent="0.3">
      <c r="A1404" s="11">
        <v>45873.974745370368</v>
      </c>
      <c r="B1404" s="3">
        <f t="shared" si="54"/>
        <v>8</v>
      </c>
      <c r="C1404" s="12">
        <f t="shared" si="55"/>
        <v>45873</v>
      </c>
      <c r="D1404" s="3" t="s">
        <v>9</v>
      </c>
      <c r="E1404" s="3" t="s">
        <v>14</v>
      </c>
      <c r="F1404" s="3">
        <v>100</v>
      </c>
      <c r="G1404" s="4">
        <v>6.9444444452528842E-3</v>
      </c>
      <c r="H1404" s="13" t="str" cm="1">
        <f t="array" ref="H1404">IF(AND(E1404&lt;&gt;"",OR(D1404="완충",D1404="충전중"),D1403="운행"),A1404-IFERROR(INDEX(A$2:A1403,MAX((E$2:E1403=E1404)*((D$2:D1403="완충")+(D$2:D1403="충전중"))*(ROW(E$2:E1403)))-1),INDEX(A$2:A1403,MATCH(E1404,E$2:E1403,0))),"")</f>
        <v/>
      </c>
    </row>
    <row r="1405" spans="1:8" x14ac:dyDescent="0.3">
      <c r="A1405" s="11">
        <v>45873.981689814813</v>
      </c>
      <c r="B1405" s="3">
        <f t="shared" si="54"/>
        <v>8</v>
      </c>
      <c r="C1405" s="12">
        <f t="shared" si="55"/>
        <v>45873</v>
      </c>
      <c r="D1405" s="3" t="s">
        <v>9</v>
      </c>
      <c r="E1405" s="3" t="s">
        <v>14</v>
      </c>
      <c r="F1405" s="3">
        <v>100</v>
      </c>
      <c r="G1405" s="4">
        <v>6.9444444452528842E-3</v>
      </c>
      <c r="H1405" s="13" t="str" cm="1">
        <f t="array" ref="H1405">IF(AND(E1405&lt;&gt;"",OR(D1405="완충",D1405="충전중"),D1404="운행"),A1405-IFERROR(INDEX(A$2:A1404,MAX((E$2:E1404=E1405)*((D$2:D1404="완충")+(D$2:D1404="충전중"))*(ROW(E$2:E1404)))-1),INDEX(A$2:A1404,MATCH(E1405,E$2:E1404,0))),"")</f>
        <v/>
      </c>
    </row>
    <row r="1406" spans="1:8" x14ac:dyDescent="0.3">
      <c r="A1406" s="11">
        <v>45873.988634259258</v>
      </c>
      <c r="B1406" s="3">
        <f t="shared" si="54"/>
        <v>8</v>
      </c>
      <c r="C1406" s="12">
        <f t="shared" si="55"/>
        <v>45873</v>
      </c>
      <c r="D1406" s="3" t="s">
        <v>9</v>
      </c>
      <c r="E1406" s="3" t="s">
        <v>14</v>
      </c>
      <c r="F1406" s="3">
        <v>100</v>
      </c>
      <c r="G1406" s="4">
        <v>6.9444444452528842E-3</v>
      </c>
      <c r="H1406" s="13" t="str" cm="1">
        <f t="array" ref="H1406">IF(AND(E1406&lt;&gt;"",OR(D1406="완충",D1406="충전중"),D1405="운행"),A1406-IFERROR(INDEX(A$2:A1405,MAX((E$2:E1405=E1406)*((D$2:D1405="완충")+(D$2:D1405="충전중"))*(ROW(E$2:E1405)))-1),INDEX(A$2:A1405,MATCH(E1406,E$2:E1405,0))),"")</f>
        <v/>
      </c>
    </row>
    <row r="1407" spans="1:8" x14ac:dyDescent="0.3">
      <c r="A1407" s="11">
        <v>45873.995578703703</v>
      </c>
      <c r="B1407" s="3">
        <f t="shared" si="54"/>
        <v>8</v>
      </c>
      <c r="C1407" s="12">
        <f t="shared" si="55"/>
        <v>45873</v>
      </c>
      <c r="D1407" s="3" t="s">
        <v>9</v>
      </c>
      <c r="E1407" s="3" t="s">
        <v>14</v>
      </c>
      <c r="F1407" s="3">
        <v>100</v>
      </c>
      <c r="G1407" s="4">
        <v>0</v>
      </c>
      <c r="H1407" s="13" t="str" cm="1">
        <f t="array" ref="H1407">IF(AND(E1407&lt;&gt;"",OR(D1407="완충",D1407="충전중"),D1406="운행"),A1407-IFERROR(INDEX(A$2:A1406,MAX((E$2:E1406=E1407)*((D$2:D1406="완충")+(D$2:D1406="충전중"))*(ROW(E$2:E1406)))-1),INDEX(A$2:A1406,MATCH(E1407,E$2:E1406,0))),"")</f>
        <v/>
      </c>
    </row>
    <row r="1408" spans="1:8" x14ac:dyDescent="0.3">
      <c r="A1408" s="11">
        <v>45874.002523148149</v>
      </c>
      <c r="B1408" s="3">
        <f t="shared" si="54"/>
        <v>8</v>
      </c>
      <c r="C1408" s="12">
        <f t="shared" si="55"/>
        <v>45874</v>
      </c>
      <c r="D1408" s="3" t="s">
        <v>9</v>
      </c>
      <c r="E1408" s="3" t="s">
        <v>14</v>
      </c>
      <c r="F1408" s="3">
        <v>100</v>
      </c>
      <c r="G1408" s="4">
        <v>6.956018514756579E-3</v>
      </c>
      <c r="H1408" s="13" t="str" cm="1">
        <f t="array" ref="H1408">IF(AND(E1408&lt;&gt;"",OR(D1408="완충",D1408="충전중"),D1407="운행"),A1408-IFERROR(INDEX(A$2:A1407,MAX((E$2:E1407=E1408)*((D$2:D1407="완충")+(D$2:D1407="충전중"))*(ROW(E$2:E1407)))-1),INDEX(A$2:A1407,MATCH(E1408,E$2:E1407,0))),"")</f>
        <v/>
      </c>
    </row>
    <row r="1409" spans="1:8" x14ac:dyDescent="0.3">
      <c r="A1409" s="11">
        <v>45874.009479166663</v>
      </c>
      <c r="B1409" s="3">
        <f t="shared" si="54"/>
        <v>8</v>
      </c>
      <c r="C1409" s="12">
        <f t="shared" si="55"/>
        <v>45874</v>
      </c>
      <c r="D1409" s="3" t="s">
        <v>9</v>
      </c>
      <c r="E1409" s="3" t="s">
        <v>14</v>
      </c>
      <c r="F1409" s="3">
        <v>100</v>
      </c>
      <c r="G1409" s="4">
        <v>6.9444444452528842E-3</v>
      </c>
      <c r="H1409" s="13" t="str" cm="1">
        <f t="array" ref="H1409">IF(AND(E1409&lt;&gt;"",OR(D1409="완충",D1409="충전중"),D1408="운행"),A1409-IFERROR(INDEX(A$2:A1408,MAX((E$2:E1408=E1409)*((D$2:D1408="완충")+(D$2:D1408="충전중"))*(ROW(E$2:E1408)))-1),INDEX(A$2:A1408,MATCH(E1409,E$2:E1408,0))),"")</f>
        <v/>
      </c>
    </row>
    <row r="1410" spans="1:8" x14ac:dyDescent="0.3">
      <c r="A1410" s="11">
        <v>45874.016423611109</v>
      </c>
      <c r="B1410" s="3">
        <f t="shared" si="54"/>
        <v>8</v>
      </c>
      <c r="C1410" s="12">
        <f t="shared" si="55"/>
        <v>45874</v>
      </c>
      <c r="D1410" s="3" t="s">
        <v>9</v>
      </c>
      <c r="E1410" s="3" t="s">
        <v>14</v>
      </c>
      <c r="F1410" s="3">
        <v>100</v>
      </c>
      <c r="G1410" s="4">
        <v>7.0601851912215352E-3</v>
      </c>
      <c r="H1410" s="13" t="str" cm="1">
        <f t="array" ref="H1410">IF(AND(E1410&lt;&gt;"",OR(D1410="완충",D1410="충전중"),D1409="운행"),A1410-IFERROR(INDEX(A$2:A1409,MAX((E$2:E1409=E1410)*((D$2:D1409="완충")+(D$2:D1409="충전중"))*(ROW(E$2:E1409)))-1),INDEX(A$2:A1409,MATCH(E1410,E$2:E1409,0))),"")</f>
        <v/>
      </c>
    </row>
    <row r="1411" spans="1:8" x14ac:dyDescent="0.3">
      <c r="A1411" s="11">
        <v>45874.0234837963</v>
      </c>
      <c r="B1411" s="3">
        <f t="shared" ref="B1411:B1474" si="56">MONTH(A1411)</f>
        <v>8</v>
      </c>
      <c r="C1411" s="12">
        <f t="shared" ref="C1411:C1474" si="57">DATE(YEAR(A1411),MONTH(A1411),DAY(A1411))</f>
        <v>45874</v>
      </c>
      <c r="D1411" s="3" t="s">
        <v>9</v>
      </c>
      <c r="E1411" s="3" t="s">
        <v>14</v>
      </c>
      <c r="F1411" s="3">
        <v>100</v>
      </c>
      <c r="G1411" s="4">
        <v>6.8287036992842332E-3</v>
      </c>
      <c r="H1411" s="13" t="str" cm="1">
        <f t="array" ref="H1411">IF(AND(E1411&lt;&gt;"",OR(D1411="완충",D1411="충전중"),D1410="운행"),A1411-IFERROR(INDEX(A$2:A1410,MAX((E$2:E1410=E1411)*((D$2:D1410="완충")+(D$2:D1410="충전중"))*(ROW(E$2:E1410)))-1),INDEX(A$2:A1410,MATCH(E1411,E$2:E1410,0))),"")</f>
        <v/>
      </c>
    </row>
    <row r="1412" spans="1:8" x14ac:dyDescent="0.3">
      <c r="A1412" s="11">
        <v>45874.030312499999</v>
      </c>
      <c r="B1412" s="3">
        <f t="shared" si="56"/>
        <v>8</v>
      </c>
      <c r="C1412" s="12">
        <f t="shared" si="57"/>
        <v>45874</v>
      </c>
      <c r="D1412" s="3" t="s">
        <v>9</v>
      </c>
      <c r="E1412" s="3" t="s">
        <v>14</v>
      </c>
      <c r="F1412" s="3">
        <v>100</v>
      </c>
      <c r="G1412" s="4">
        <v>6.9444444452528842E-3</v>
      </c>
      <c r="H1412" s="13" t="str" cm="1">
        <f t="array" ref="H1412">IF(AND(E1412&lt;&gt;"",OR(D1412="완충",D1412="충전중"),D1411="운행"),A1412-IFERROR(INDEX(A$2:A1411,MAX((E$2:E1411=E1412)*((D$2:D1411="완충")+(D$2:D1411="충전중"))*(ROW(E$2:E1411)))-1),INDEX(A$2:A1411,MATCH(E1412,E$2:E1411,0))),"")</f>
        <v/>
      </c>
    </row>
    <row r="1413" spans="1:8" x14ac:dyDescent="0.3">
      <c r="A1413" s="11">
        <v>45874.037256944444</v>
      </c>
      <c r="B1413" s="3">
        <f t="shared" si="56"/>
        <v>8</v>
      </c>
      <c r="C1413" s="12">
        <f t="shared" si="57"/>
        <v>45874</v>
      </c>
      <c r="D1413" s="3" t="s">
        <v>9</v>
      </c>
      <c r="E1413" s="3" t="s">
        <v>14</v>
      </c>
      <c r="F1413" s="3">
        <v>100</v>
      </c>
      <c r="G1413" s="4">
        <v>6.9444444452528842E-3</v>
      </c>
      <c r="H1413" s="13" t="str" cm="1">
        <f t="array" ref="H1413">IF(AND(E1413&lt;&gt;"",OR(D1413="완충",D1413="충전중"),D1412="운행"),A1413-IFERROR(INDEX(A$2:A1412,MAX((E$2:E1412=E1413)*((D$2:D1412="완충")+(D$2:D1412="충전중"))*(ROW(E$2:E1412)))-1),INDEX(A$2:A1412,MATCH(E1413,E$2:E1412,0))),"")</f>
        <v/>
      </c>
    </row>
    <row r="1414" spans="1:8" x14ac:dyDescent="0.3">
      <c r="A1414" s="11">
        <v>45874.04420138889</v>
      </c>
      <c r="B1414" s="3">
        <f t="shared" si="56"/>
        <v>8</v>
      </c>
      <c r="C1414" s="12">
        <f t="shared" si="57"/>
        <v>45874</v>
      </c>
      <c r="D1414" s="3" t="s">
        <v>9</v>
      </c>
      <c r="E1414" s="3" t="s">
        <v>14</v>
      </c>
      <c r="F1414" s="3">
        <v>100</v>
      </c>
      <c r="G1414" s="4">
        <v>6.9444444452528842E-3</v>
      </c>
      <c r="H1414" s="13" t="str" cm="1">
        <f t="array" ref="H1414">IF(AND(E1414&lt;&gt;"",OR(D1414="완충",D1414="충전중"),D1413="운행"),A1414-IFERROR(INDEX(A$2:A1413,MAX((E$2:E1413=E1414)*((D$2:D1413="완충")+(D$2:D1413="충전중"))*(ROW(E$2:E1413)))-1),INDEX(A$2:A1413,MATCH(E1414,E$2:E1413,0))),"")</f>
        <v/>
      </c>
    </row>
    <row r="1415" spans="1:8" x14ac:dyDescent="0.3">
      <c r="A1415" s="11">
        <v>45874.051145833335</v>
      </c>
      <c r="B1415" s="3">
        <f t="shared" si="56"/>
        <v>8</v>
      </c>
      <c r="C1415" s="12">
        <f t="shared" si="57"/>
        <v>45874</v>
      </c>
      <c r="D1415" s="3" t="s">
        <v>9</v>
      </c>
      <c r="E1415" s="3" t="s">
        <v>14</v>
      </c>
      <c r="F1415" s="3">
        <v>100</v>
      </c>
      <c r="G1415" s="4">
        <v>6.9444444452528842E-3</v>
      </c>
      <c r="H1415" s="13" t="str" cm="1">
        <f t="array" ref="H1415">IF(AND(E1415&lt;&gt;"",OR(D1415="완충",D1415="충전중"),D1414="운행"),A1415-IFERROR(INDEX(A$2:A1414,MAX((E$2:E1414=E1415)*((D$2:D1414="완충")+(D$2:D1414="충전중"))*(ROW(E$2:E1414)))-1),INDEX(A$2:A1414,MATCH(E1415,E$2:E1414,0))),"")</f>
        <v/>
      </c>
    </row>
    <row r="1416" spans="1:8" x14ac:dyDescent="0.3">
      <c r="A1416" s="11">
        <v>45874.05809027778</v>
      </c>
      <c r="B1416" s="3">
        <f t="shared" si="56"/>
        <v>8</v>
      </c>
      <c r="C1416" s="12">
        <f t="shared" si="57"/>
        <v>45874</v>
      </c>
      <c r="D1416" s="3" t="s">
        <v>9</v>
      </c>
      <c r="E1416" s="3" t="s">
        <v>14</v>
      </c>
      <c r="F1416" s="3">
        <v>100</v>
      </c>
      <c r="G1416" s="4">
        <v>6.9444444452528842E-3</v>
      </c>
      <c r="H1416" s="13" t="str" cm="1">
        <f t="array" ref="H1416">IF(AND(E1416&lt;&gt;"",OR(D1416="완충",D1416="충전중"),D1415="운행"),A1416-IFERROR(INDEX(A$2:A1415,MAX((E$2:E1415=E1416)*((D$2:D1415="완충")+(D$2:D1415="충전중"))*(ROW(E$2:E1415)))-1),INDEX(A$2:A1415,MATCH(E1416,E$2:E1415,0))),"")</f>
        <v/>
      </c>
    </row>
    <row r="1417" spans="1:8" x14ac:dyDescent="0.3">
      <c r="A1417" s="11">
        <v>45874.065034722225</v>
      </c>
      <c r="B1417" s="3">
        <f t="shared" si="56"/>
        <v>8</v>
      </c>
      <c r="C1417" s="12">
        <f t="shared" si="57"/>
        <v>45874</v>
      </c>
      <c r="D1417" s="3" t="s">
        <v>9</v>
      </c>
      <c r="E1417" s="3" t="s">
        <v>14</v>
      </c>
      <c r="F1417" s="3">
        <v>100</v>
      </c>
      <c r="G1417" s="4">
        <v>6.9444444379769266E-3</v>
      </c>
      <c r="H1417" s="13" t="str" cm="1">
        <f t="array" ref="H1417">IF(AND(E1417&lt;&gt;"",OR(D1417="완충",D1417="충전중"),D1416="운행"),A1417-IFERROR(INDEX(A$2:A1416,MAX((E$2:E1416=E1417)*((D$2:D1416="완충")+(D$2:D1416="충전중"))*(ROW(E$2:E1416)))-1),INDEX(A$2:A1416,MATCH(E1417,E$2:E1416,0))),"")</f>
        <v/>
      </c>
    </row>
    <row r="1418" spans="1:8" x14ac:dyDescent="0.3">
      <c r="A1418" s="11">
        <v>45874.071979166663</v>
      </c>
      <c r="B1418" s="3">
        <f t="shared" si="56"/>
        <v>8</v>
      </c>
      <c r="C1418" s="12">
        <f t="shared" si="57"/>
        <v>45874</v>
      </c>
      <c r="D1418" s="3" t="s">
        <v>9</v>
      </c>
      <c r="E1418" s="3" t="s">
        <v>14</v>
      </c>
      <c r="F1418" s="3">
        <v>100</v>
      </c>
      <c r="G1418" s="4">
        <v>7.1064814837882295E-3</v>
      </c>
      <c r="H1418" s="13" t="str" cm="1">
        <f t="array" ref="H1418">IF(AND(E1418&lt;&gt;"",OR(D1418="완충",D1418="충전중"),D1417="운행"),A1418-IFERROR(INDEX(A$2:A1417,MAX((E$2:E1417=E1418)*((D$2:D1417="완충")+(D$2:D1417="충전중"))*(ROW(E$2:E1417)))-1),INDEX(A$2:A1417,MATCH(E1418,E$2:E1417,0))),"")</f>
        <v/>
      </c>
    </row>
    <row r="1419" spans="1:8" x14ac:dyDescent="0.3">
      <c r="A1419" s="11">
        <v>45874.079085648147</v>
      </c>
      <c r="B1419" s="3">
        <f t="shared" si="56"/>
        <v>8</v>
      </c>
      <c r="C1419" s="12">
        <f t="shared" si="57"/>
        <v>45874</v>
      </c>
      <c r="D1419" s="3" t="s">
        <v>9</v>
      </c>
      <c r="E1419" s="3" t="s">
        <v>14</v>
      </c>
      <c r="F1419" s="3">
        <v>100</v>
      </c>
      <c r="G1419" s="4">
        <v>6.7824074067175388E-3</v>
      </c>
      <c r="H1419" s="13" t="str" cm="1">
        <f t="array" ref="H1419">IF(AND(E1419&lt;&gt;"",OR(D1419="완충",D1419="충전중"),D1418="운행"),A1419-IFERROR(INDEX(A$2:A1418,MAX((E$2:E1418=E1419)*((D$2:D1418="완충")+(D$2:D1418="충전중"))*(ROW(E$2:E1418)))-1),INDEX(A$2:A1418,MATCH(E1419,E$2:E1418,0))),"")</f>
        <v/>
      </c>
    </row>
    <row r="1420" spans="1:8" x14ac:dyDescent="0.3">
      <c r="A1420" s="11">
        <v>45874.085868055554</v>
      </c>
      <c r="B1420" s="3">
        <f t="shared" si="56"/>
        <v>8</v>
      </c>
      <c r="C1420" s="12">
        <f t="shared" si="57"/>
        <v>45874</v>
      </c>
      <c r="D1420" s="3" t="s">
        <v>9</v>
      </c>
      <c r="E1420" s="3" t="s">
        <v>14</v>
      </c>
      <c r="F1420" s="3">
        <v>100</v>
      </c>
      <c r="G1420" s="4">
        <v>6.9444444452528842E-3</v>
      </c>
      <c r="H1420" s="13" t="str" cm="1">
        <f t="array" ref="H1420">IF(AND(E1420&lt;&gt;"",OR(D1420="완충",D1420="충전중"),D1419="운행"),A1420-IFERROR(INDEX(A$2:A1419,MAX((E$2:E1419=E1420)*((D$2:D1419="완충")+(D$2:D1419="충전중"))*(ROW(E$2:E1419)))-1),INDEX(A$2:A1419,MATCH(E1420,E$2:E1419,0))),"")</f>
        <v/>
      </c>
    </row>
    <row r="1421" spans="1:8" x14ac:dyDescent="0.3">
      <c r="A1421" s="11">
        <v>45874.092812499999</v>
      </c>
      <c r="B1421" s="3">
        <f t="shared" si="56"/>
        <v>8</v>
      </c>
      <c r="C1421" s="12">
        <f t="shared" si="57"/>
        <v>45874</v>
      </c>
      <c r="D1421" s="3" t="s">
        <v>9</v>
      </c>
      <c r="E1421" s="3" t="s">
        <v>14</v>
      </c>
      <c r="F1421" s="3">
        <v>100</v>
      </c>
      <c r="G1421" s="4">
        <v>6.9444444452528842E-3</v>
      </c>
      <c r="H1421" s="13" t="str" cm="1">
        <f t="array" ref="H1421">IF(AND(E1421&lt;&gt;"",OR(D1421="완충",D1421="충전중"),D1420="운행"),A1421-IFERROR(INDEX(A$2:A1420,MAX((E$2:E1420=E1421)*((D$2:D1420="완충")+(D$2:D1420="충전중"))*(ROW(E$2:E1420)))-1),INDEX(A$2:A1420,MATCH(E1421,E$2:E1420,0))),"")</f>
        <v/>
      </c>
    </row>
    <row r="1422" spans="1:8" x14ac:dyDescent="0.3">
      <c r="A1422" s="11">
        <v>45874.099756944444</v>
      </c>
      <c r="B1422" s="3">
        <f t="shared" si="56"/>
        <v>8</v>
      </c>
      <c r="C1422" s="12">
        <f t="shared" si="57"/>
        <v>45874</v>
      </c>
      <c r="D1422" s="3" t="s">
        <v>9</v>
      </c>
      <c r="E1422" s="3" t="s">
        <v>14</v>
      </c>
      <c r="F1422" s="3">
        <v>100</v>
      </c>
      <c r="G1422" s="4">
        <v>6.9444444452528842E-3</v>
      </c>
      <c r="H1422" s="13" t="str" cm="1">
        <f t="array" ref="H1422">IF(AND(E1422&lt;&gt;"",OR(D1422="완충",D1422="충전중"),D1421="운행"),A1422-IFERROR(INDEX(A$2:A1421,MAX((E$2:E1421=E1422)*((D$2:D1421="완충")+(D$2:D1421="충전중"))*(ROW(E$2:E1421)))-1),INDEX(A$2:A1421,MATCH(E1422,E$2:E1421,0))),"")</f>
        <v/>
      </c>
    </row>
    <row r="1423" spans="1:8" x14ac:dyDescent="0.3">
      <c r="A1423" s="11">
        <v>45874.10670138889</v>
      </c>
      <c r="B1423" s="3">
        <f t="shared" si="56"/>
        <v>8</v>
      </c>
      <c r="C1423" s="12">
        <f t="shared" si="57"/>
        <v>45874</v>
      </c>
      <c r="D1423" s="3" t="s">
        <v>9</v>
      </c>
      <c r="E1423" s="3" t="s">
        <v>14</v>
      </c>
      <c r="F1423" s="3">
        <v>100</v>
      </c>
      <c r="G1423" s="4">
        <v>6.9444444452528842E-3</v>
      </c>
      <c r="H1423" s="13" t="str" cm="1">
        <f t="array" ref="H1423">IF(AND(E1423&lt;&gt;"",OR(D1423="완충",D1423="충전중"),D1422="운행"),A1423-IFERROR(INDEX(A$2:A1422,MAX((E$2:E1422=E1423)*((D$2:D1422="완충")+(D$2:D1422="충전중"))*(ROW(E$2:E1422)))-1),INDEX(A$2:A1422,MATCH(E1423,E$2:E1422,0))),"")</f>
        <v/>
      </c>
    </row>
    <row r="1424" spans="1:8" x14ac:dyDescent="0.3">
      <c r="A1424" s="11">
        <v>45874.113645833335</v>
      </c>
      <c r="B1424" s="3">
        <f t="shared" si="56"/>
        <v>8</v>
      </c>
      <c r="C1424" s="12">
        <f t="shared" si="57"/>
        <v>45874</v>
      </c>
      <c r="D1424" s="3" t="s">
        <v>9</v>
      </c>
      <c r="E1424" s="3" t="s">
        <v>14</v>
      </c>
      <c r="F1424" s="3">
        <v>100</v>
      </c>
      <c r="G1424" s="4">
        <v>6.9444444452528842E-3</v>
      </c>
      <c r="H1424" s="13" t="str" cm="1">
        <f t="array" ref="H1424">IF(AND(E1424&lt;&gt;"",OR(D1424="완충",D1424="충전중"),D1423="운행"),A1424-IFERROR(INDEX(A$2:A1423,MAX((E$2:E1423=E1424)*((D$2:D1423="완충")+(D$2:D1423="충전중"))*(ROW(E$2:E1423)))-1),INDEX(A$2:A1423,MATCH(E1424,E$2:E1423,0))),"")</f>
        <v/>
      </c>
    </row>
    <row r="1425" spans="1:8" x14ac:dyDescent="0.3">
      <c r="A1425" s="11">
        <v>45874.12059027778</v>
      </c>
      <c r="B1425" s="3">
        <f t="shared" si="56"/>
        <v>8</v>
      </c>
      <c r="C1425" s="12">
        <f t="shared" si="57"/>
        <v>45874</v>
      </c>
      <c r="D1425" s="3" t="s">
        <v>9</v>
      </c>
      <c r="E1425" s="3" t="s">
        <v>14</v>
      </c>
      <c r="F1425" s="3">
        <v>100</v>
      </c>
      <c r="G1425" s="4">
        <v>6.9444444452528842E-3</v>
      </c>
      <c r="H1425" s="13" t="str" cm="1">
        <f t="array" ref="H1425">IF(AND(E1425&lt;&gt;"",OR(D1425="완충",D1425="충전중"),D1424="운행"),A1425-IFERROR(INDEX(A$2:A1424,MAX((E$2:E1424=E1425)*((D$2:D1424="완충")+(D$2:D1424="충전중"))*(ROW(E$2:E1424)))-1),INDEX(A$2:A1424,MATCH(E1425,E$2:E1424,0))),"")</f>
        <v/>
      </c>
    </row>
    <row r="1426" spans="1:8" x14ac:dyDescent="0.3">
      <c r="A1426" s="11">
        <v>45874.127534722225</v>
      </c>
      <c r="B1426" s="3">
        <f t="shared" si="56"/>
        <v>8</v>
      </c>
      <c r="C1426" s="12">
        <f t="shared" si="57"/>
        <v>45874</v>
      </c>
      <c r="D1426" s="3" t="s">
        <v>9</v>
      </c>
      <c r="E1426" s="3" t="s">
        <v>14</v>
      </c>
      <c r="F1426" s="3">
        <v>100</v>
      </c>
      <c r="G1426" s="4">
        <v>6.9444444379769266E-3</v>
      </c>
      <c r="H1426" s="13" t="str" cm="1">
        <f t="array" ref="H1426">IF(AND(E1426&lt;&gt;"",OR(D1426="완충",D1426="충전중"),D1425="운행"),A1426-IFERROR(INDEX(A$2:A1425,MAX((E$2:E1425=E1426)*((D$2:D1425="완충")+(D$2:D1425="충전중"))*(ROW(E$2:E1425)))-1),INDEX(A$2:A1425,MATCH(E1426,E$2:E1425,0))),"")</f>
        <v/>
      </c>
    </row>
    <row r="1427" spans="1:8" x14ac:dyDescent="0.3">
      <c r="A1427" s="11">
        <v>45874.134479166663</v>
      </c>
      <c r="B1427" s="3">
        <f t="shared" si="56"/>
        <v>8</v>
      </c>
      <c r="C1427" s="12">
        <f t="shared" si="57"/>
        <v>45874</v>
      </c>
      <c r="D1427" s="3" t="s">
        <v>9</v>
      </c>
      <c r="E1427" s="3" t="s">
        <v>14</v>
      </c>
      <c r="F1427" s="3">
        <v>100</v>
      </c>
      <c r="G1427" s="4">
        <v>6.9444444452528842E-3</v>
      </c>
      <c r="H1427" s="13" t="str" cm="1">
        <f t="array" ref="H1427">IF(AND(E1427&lt;&gt;"",OR(D1427="완충",D1427="충전중"),D1426="운행"),A1427-IFERROR(INDEX(A$2:A1426,MAX((E$2:E1426=E1427)*((D$2:D1426="완충")+(D$2:D1426="충전중"))*(ROW(E$2:E1426)))-1),INDEX(A$2:A1426,MATCH(E1427,E$2:E1426,0))),"")</f>
        <v/>
      </c>
    </row>
    <row r="1428" spans="1:8" x14ac:dyDescent="0.3">
      <c r="A1428" s="11">
        <v>45874.141423611109</v>
      </c>
      <c r="B1428" s="3">
        <f t="shared" si="56"/>
        <v>8</v>
      </c>
      <c r="C1428" s="12">
        <f t="shared" si="57"/>
        <v>45874</v>
      </c>
      <c r="D1428" s="3" t="s">
        <v>9</v>
      </c>
      <c r="E1428" s="3" t="s">
        <v>14</v>
      </c>
      <c r="F1428" s="3">
        <v>100</v>
      </c>
      <c r="G1428" s="4">
        <v>6.9444444452528842E-3</v>
      </c>
      <c r="H1428" s="13" t="str" cm="1">
        <f t="array" ref="H1428">IF(AND(E1428&lt;&gt;"",OR(D1428="완충",D1428="충전중"),D1427="운행"),A1428-IFERROR(INDEX(A$2:A1427,MAX((E$2:E1427=E1428)*((D$2:D1427="완충")+(D$2:D1427="충전중"))*(ROW(E$2:E1427)))-1),INDEX(A$2:A1427,MATCH(E1428,E$2:E1427,0))),"")</f>
        <v/>
      </c>
    </row>
    <row r="1429" spans="1:8" x14ac:dyDescent="0.3">
      <c r="A1429" s="11">
        <v>45874.148368055554</v>
      </c>
      <c r="B1429" s="3">
        <f t="shared" si="56"/>
        <v>8</v>
      </c>
      <c r="C1429" s="12">
        <f t="shared" si="57"/>
        <v>45874</v>
      </c>
      <c r="D1429" s="3" t="s">
        <v>9</v>
      </c>
      <c r="E1429" s="3" t="s">
        <v>14</v>
      </c>
      <c r="F1429" s="3">
        <v>100</v>
      </c>
      <c r="G1429" s="4">
        <v>6.9444444452528842E-3</v>
      </c>
      <c r="H1429" s="13" t="str" cm="1">
        <f t="array" ref="H1429">IF(AND(E1429&lt;&gt;"",OR(D1429="완충",D1429="충전중"),D1428="운행"),A1429-IFERROR(INDEX(A$2:A1428,MAX((E$2:E1428=E1429)*((D$2:D1428="완충")+(D$2:D1428="충전중"))*(ROW(E$2:E1428)))-1),INDEX(A$2:A1428,MATCH(E1429,E$2:E1428,0))),"")</f>
        <v/>
      </c>
    </row>
    <row r="1430" spans="1:8" x14ac:dyDescent="0.3">
      <c r="A1430" s="11">
        <v>45874.155312499999</v>
      </c>
      <c r="B1430" s="3">
        <f t="shared" si="56"/>
        <v>8</v>
      </c>
      <c r="C1430" s="12">
        <f t="shared" si="57"/>
        <v>45874</v>
      </c>
      <c r="D1430" s="3" t="s">
        <v>9</v>
      </c>
      <c r="E1430" s="3" t="s">
        <v>14</v>
      </c>
      <c r="F1430" s="3">
        <v>100</v>
      </c>
      <c r="G1430" s="4">
        <v>6.9444444452528842E-3</v>
      </c>
      <c r="H1430" s="13" t="str" cm="1">
        <f t="array" ref="H1430">IF(AND(E1430&lt;&gt;"",OR(D1430="완충",D1430="충전중"),D1429="운행"),A1430-IFERROR(INDEX(A$2:A1429,MAX((E$2:E1429=E1430)*((D$2:D1429="완충")+(D$2:D1429="충전중"))*(ROW(E$2:E1429)))-1),INDEX(A$2:A1429,MATCH(E1430,E$2:E1429,0))),"")</f>
        <v/>
      </c>
    </row>
    <row r="1431" spans="1:8" x14ac:dyDescent="0.3">
      <c r="A1431" s="11">
        <v>45874.162256944444</v>
      </c>
      <c r="B1431" s="3">
        <f t="shared" si="56"/>
        <v>8</v>
      </c>
      <c r="C1431" s="12">
        <f t="shared" si="57"/>
        <v>45874</v>
      </c>
      <c r="D1431" s="3" t="s">
        <v>9</v>
      </c>
      <c r="E1431" s="3" t="s">
        <v>14</v>
      </c>
      <c r="F1431" s="3">
        <v>100</v>
      </c>
      <c r="G1431" s="4">
        <v>6.9444444452528842E-3</v>
      </c>
      <c r="H1431" s="13" t="str" cm="1">
        <f t="array" ref="H1431">IF(AND(E1431&lt;&gt;"",OR(D1431="완충",D1431="충전중"),D1430="운행"),A1431-IFERROR(INDEX(A$2:A1430,MAX((E$2:E1430=E1431)*((D$2:D1430="완충")+(D$2:D1430="충전중"))*(ROW(E$2:E1430)))-1),INDEX(A$2:A1430,MATCH(E1431,E$2:E1430,0))),"")</f>
        <v/>
      </c>
    </row>
    <row r="1432" spans="1:8" x14ac:dyDescent="0.3">
      <c r="A1432" s="11">
        <v>45874.16920138889</v>
      </c>
      <c r="B1432" s="3">
        <f t="shared" si="56"/>
        <v>8</v>
      </c>
      <c r="C1432" s="12">
        <f t="shared" si="57"/>
        <v>45874</v>
      </c>
      <c r="D1432" s="3" t="s">
        <v>9</v>
      </c>
      <c r="E1432" s="3" t="s">
        <v>14</v>
      </c>
      <c r="F1432" s="3">
        <v>100</v>
      </c>
      <c r="G1432" s="4">
        <v>6.9444444452528842E-3</v>
      </c>
      <c r="H1432" s="13" t="str" cm="1">
        <f t="array" ref="H1432">IF(AND(E1432&lt;&gt;"",OR(D1432="완충",D1432="충전중"),D1431="운행"),A1432-IFERROR(INDEX(A$2:A1431,MAX((E$2:E1431=E1432)*((D$2:D1431="완충")+(D$2:D1431="충전중"))*(ROW(E$2:E1431)))-1),INDEX(A$2:A1431,MATCH(E1432,E$2:E1431,0))),"")</f>
        <v/>
      </c>
    </row>
    <row r="1433" spans="1:8" x14ac:dyDescent="0.3">
      <c r="A1433" s="11">
        <v>45874.176145833335</v>
      </c>
      <c r="B1433" s="3">
        <f t="shared" si="56"/>
        <v>8</v>
      </c>
      <c r="C1433" s="12">
        <f t="shared" si="57"/>
        <v>45874</v>
      </c>
      <c r="D1433" s="3" t="s">
        <v>9</v>
      </c>
      <c r="E1433" s="3" t="s">
        <v>14</v>
      </c>
      <c r="F1433" s="3">
        <v>100</v>
      </c>
      <c r="G1433" s="4">
        <v>6.9444444452528842E-3</v>
      </c>
      <c r="H1433" s="13" t="str" cm="1">
        <f t="array" ref="H1433">IF(AND(E1433&lt;&gt;"",OR(D1433="완충",D1433="충전중"),D1432="운행"),A1433-IFERROR(INDEX(A$2:A1432,MAX((E$2:E1432=E1433)*((D$2:D1432="완충")+(D$2:D1432="충전중"))*(ROW(E$2:E1432)))-1),INDEX(A$2:A1432,MATCH(E1433,E$2:E1432,0))),"")</f>
        <v/>
      </c>
    </row>
    <row r="1434" spans="1:8" x14ac:dyDescent="0.3">
      <c r="A1434" s="11">
        <v>45874.18309027778</v>
      </c>
      <c r="B1434" s="3">
        <f t="shared" si="56"/>
        <v>8</v>
      </c>
      <c r="C1434" s="12">
        <f t="shared" si="57"/>
        <v>45874</v>
      </c>
      <c r="D1434" s="3" t="s">
        <v>9</v>
      </c>
      <c r="E1434" s="3" t="s">
        <v>14</v>
      </c>
      <c r="F1434" s="3">
        <v>100</v>
      </c>
      <c r="G1434" s="4">
        <v>6.9444444452528842E-3</v>
      </c>
      <c r="H1434" s="13" t="str" cm="1">
        <f t="array" ref="H1434">IF(AND(E1434&lt;&gt;"",OR(D1434="완충",D1434="충전중"),D1433="운행"),A1434-IFERROR(INDEX(A$2:A1433,MAX((E$2:E1433=E1434)*((D$2:D1433="완충")+(D$2:D1433="충전중"))*(ROW(E$2:E1433)))-1),INDEX(A$2:A1433,MATCH(E1434,E$2:E1433,0))),"")</f>
        <v/>
      </c>
    </row>
    <row r="1435" spans="1:8" x14ac:dyDescent="0.3">
      <c r="A1435" s="11">
        <v>45874.190034722225</v>
      </c>
      <c r="B1435" s="3">
        <f t="shared" si="56"/>
        <v>8</v>
      </c>
      <c r="C1435" s="12">
        <f t="shared" si="57"/>
        <v>45874</v>
      </c>
      <c r="D1435" s="3" t="s">
        <v>9</v>
      </c>
      <c r="E1435" s="3" t="s">
        <v>14</v>
      </c>
      <c r="F1435" s="3">
        <v>100</v>
      </c>
      <c r="G1435" s="4">
        <v>6.9444444379769266E-3</v>
      </c>
      <c r="H1435" s="13" t="str" cm="1">
        <f t="array" ref="H1435">IF(AND(E1435&lt;&gt;"",OR(D1435="완충",D1435="충전중"),D1434="운행"),A1435-IFERROR(INDEX(A$2:A1434,MAX((E$2:E1434=E1435)*((D$2:D1434="완충")+(D$2:D1434="충전중"))*(ROW(E$2:E1434)))-1),INDEX(A$2:A1434,MATCH(E1435,E$2:E1434,0))),"")</f>
        <v/>
      </c>
    </row>
    <row r="1436" spans="1:8" x14ac:dyDescent="0.3">
      <c r="A1436" s="11">
        <v>45874.196979166663</v>
      </c>
      <c r="B1436" s="3">
        <f t="shared" si="56"/>
        <v>8</v>
      </c>
      <c r="C1436" s="12">
        <f t="shared" si="57"/>
        <v>45874</v>
      </c>
      <c r="D1436" s="3" t="s">
        <v>9</v>
      </c>
      <c r="E1436" s="3" t="s">
        <v>14</v>
      </c>
      <c r="F1436" s="3">
        <v>100</v>
      </c>
      <c r="G1436" s="4">
        <v>6.9444444452528842E-3</v>
      </c>
      <c r="H1436" s="13" t="str" cm="1">
        <f t="array" ref="H1436">IF(AND(E1436&lt;&gt;"",OR(D1436="완충",D1436="충전중"),D1435="운행"),A1436-IFERROR(INDEX(A$2:A1435,MAX((E$2:E1435=E1436)*((D$2:D1435="완충")+(D$2:D1435="충전중"))*(ROW(E$2:E1435)))-1),INDEX(A$2:A1435,MATCH(E1436,E$2:E1435,0))),"")</f>
        <v/>
      </c>
    </row>
    <row r="1437" spans="1:8" x14ac:dyDescent="0.3">
      <c r="A1437" s="11">
        <v>45874.203923611109</v>
      </c>
      <c r="B1437" s="3">
        <f t="shared" si="56"/>
        <v>8</v>
      </c>
      <c r="C1437" s="12">
        <f t="shared" si="57"/>
        <v>45874</v>
      </c>
      <c r="D1437" s="3" t="s">
        <v>9</v>
      </c>
      <c r="E1437" s="3" t="s">
        <v>14</v>
      </c>
      <c r="F1437" s="3">
        <v>100</v>
      </c>
      <c r="G1437" s="4">
        <v>6.9444444452528842E-3</v>
      </c>
      <c r="H1437" s="13" t="str" cm="1">
        <f t="array" ref="H1437">IF(AND(E1437&lt;&gt;"",OR(D1437="완충",D1437="충전중"),D1436="운행"),A1437-IFERROR(INDEX(A$2:A1436,MAX((E$2:E1436=E1437)*((D$2:D1436="완충")+(D$2:D1436="충전중"))*(ROW(E$2:E1436)))-1),INDEX(A$2:A1436,MATCH(E1437,E$2:E1436,0))),"")</f>
        <v/>
      </c>
    </row>
    <row r="1438" spans="1:8" x14ac:dyDescent="0.3">
      <c r="A1438" s="11">
        <v>45874.210868055554</v>
      </c>
      <c r="B1438" s="3">
        <f t="shared" si="56"/>
        <v>8</v>
      </c>
      <c r="C1438" s="12">
        <f t="shared" si="57"/>
        <v>45874</v>
      </c>
      <c r="D1438" s="3" t="s">
        <v>9</v>
      </c>
      <c r="E1438" s="3" t="s">
        <v>14</v>
      </c>
      <c r="F1438" s="3">
        <v>100</v>
      </c>
      <c r="G1438" s="4">
        <v>6.9444444452528842E-3</v>
      </c>
      <c r="H1438" s="13" t="str" cm="1">
        <f t="array" ref="H1438">IF(AND(E1438&lt;&gt;"",OR(D1438="완충",D1438="충전중"),D1437="운행"),A1438-IFERROR(INDEX(A$2:A1437,MAX((E$2:E1437=E1438)*((D$2:D1437="완충")+(D$2:D1437="충전중"))*(ROW(E$2:E1437)))-1),INDEX(A$2:A1437,MATCH(E1438,E$2:E1437,0))),"")</f>
        <v/>
      </c>
    </row>
    <row r="1439" spans="1:8" x14ac:dyDescent="0.3">
      <c r="A1439" s="11">
        <v>45874.217812499999</v>
      </c>
      <c r="B1439" s="3">
        <f t="shared" si="56"/>
        <v>8</v>
      </c>
      <c r="C1439" s="12">
        <f t="shared" si="57"/>
        <v>45874</v>
      </c>
      <c r="D1439" s="3" t="s">
        <v>9</v>
      </c>
      <c r="E1439" s="3" t="s">
        <v>14</v>
      </c>
      <c r="F1439" s="3">
        <v>100</v>
      </c>
      <c r="G1439" s="4">
        <v>6.9560185220325366E-3</v>
      </c>
      <c r="H1439" s="13" t="str" cm="1">
        <f t="array" ref="H1439">IF(AND(E1439&lt;&gt;"",OR(D1439="완충",D1439="충전중"),D1438="운행"),A1439-IFERROR(INDEX(A$2:A1438,MAX((E$2:E1438=E1439)*((D$2:D1438="완충")+(D$2:D1438="충전중"))*(ROW(E$2:E1438)))-1),INDEX(A$2:A1438,MATCH(E1439,E$2:E1438,0))),"")</f>
        <v/>
      </c>
    </row>
    <row r="1440" spans="1:8" x14ac:dyDescent="0.3">
      <c r="A1440" s="11">
        <v>45874.224768518521</v>
      </c>
      <c r="B1440" s="3">
        <f t="shared" si="56"/>
        <v>8</v>
      </c>
      <c r="C1440" s="12">
        <f t="shared" si="57"/>
        <v>45874</v>
      </c>
      <c r="D1440" s="3" t="s">
        <v>9</v>
      </c>
      <c r="E1440" s="3" t="s">
        <v>14</v>
      </c>
      <c r="F1440" s="3">
        <v>100</v>
      </c>
      <c r="G1440" s="4">
        <v>6.9444444452528842E-3</v>
      </c>
      <c r="H1440" s="13" t="str" cm="1">
        <f t="array" ref="H1440">IF(AND(E1440&lt;&gt;"",OR(D1440="완충",D1440="충전중"),D1439="운행"),A1440-IFERROR(INDEX(A$2:A1439,MAX((E$2:E1439=E1440)*((D$2:D1439="완충")+(D$2:D1439="충전중"))*(ROW(E$2:E1439)))-1),INDEX(A$2:A1439,MATCH(E1440,E$2:E1439,0))),"")</f>
        <v/>
      </c>
    </row>
    <row r="1441" spans="1:8" x14ac:dyDescent="0.3">
      <c r="A1441" s="11">
        <v>45874.231712962966</v>
      </c>
      <c r="B1441" s="3">
        <f t="shared" si="56"/>
        <v>8</v>
      </c>
      <c r="C1441" s="12">
        <f t="shared" si="57"/>
        <v>45874</v>
      </c>
      <c r="D1441" s="3" t="s">
        <v>9</v>
      </c>
      <c r="E1441" s="3" t="s">
        <v>14</v>
      </c>
      <c r="F1441" s="3">
        <v>100</v>
      </c>
      <c r="G1441" s="4">
        <v>6.9444444379769266E-3</v>
      </c>
      <c r="H1441" s="13" t="str" cm="1">
        <f t="array" ref="H1441">IF(AND(E1441&lt;&gt;"",OR(D1441="완충",D1441="충전중"),D1440="운행"),A1441-IFERROR(INDEX(A$2:A1440,MAX((E$2:E1440=E1441)*((D$2:D1440="완충")+(D$2:D1440="충전중"))*(ROW(E$2:E1440)))-1),INDEX(A$2:A1440,MATCH(E1441,E$2:E1440,0))),"")</f>
        <v/>
      </c>
    </row>
    <row r="1442" spans="1:8" x14ac:dyDescent="0.3">
      <c r="A1442" s="11">
        <v>45874.238657407404</v>
      </c>
      <c r="B1442" s="3">
        <f t="shared" si="56"/>
        <v>8</v>
      </c>
      <c r="C1442" s="12">
        <f t="shared" si="57"/>
        <v>45874</v>
      </c>
      <c r="D1442" s="3" t="s">
        <v>9</v>
      </c>
      <c r="E1442" s="3" t="s">
        <v>14</v>
      </c>
      <c r="F1442" s="3">
        <v>100</v>
      </c>
      <c r="G1442" s="4">
        <v>6.9444444452528842E-3</v>
      </c>
      <c r="H1442" s="13" t="str" cm="1">
        <f t="array" ref="H1442">IF(AND(E1442&lt;&gt;"",OR(D1442="완충",D1442="충전중"),D1441="운행"),A1442-IFERROR(INDEX(A$2:A1441,MAX((E$2:E1441=E1442)*((D$2:D1441="완충")+(D$2:D1441="충전중"))*(ROW(E$2:E1441)))-1),INDEX(A$2:A1441,MATCH(E1442,E$2:E1441,0))),"")</f>
        <v/>
      </c>
    </row>
    <row r="1443" spans="1:8" x14ac:dyDescent="0.3">
      <c r="A1443" s="11">
        <v>45874.24560185185</v>
      </c>
      <c r="B1443" s="3">
        <f t="shared" si="56"/>
        <v>8</v>
      </c>
      <c r="C1443" s="12">
        <f t="shared" si="57"/>
        <v>45874</v>
      </c>
      <c r="D1443" s="3" t="s">
        <v>9</v>
      </c>
      <c r="E1443" s="3" t="s">
        <v>14</v>
      </c>
      <c r="F1443" s="3">
        <v>100</v>
      </c>
      <c r="G1443" s="4">
        <v>6.9444444452528842E-3</v>
      </c>
      <c r="H1443" s="13" t="str" cm="1">
        <f t="array" ref="H1443">IF(AND(E1443&lt;&gt;"",OR(D1443="완충",D1443="충전중"),D1442="운행"),A1443-IFERROR(INDEX(A$2:A1442,MAX((E$2:E1442=E1443)*((D$2:D1442="완충")+(D$2:D1442="충전중"))*(ROW(E$2:E1442)))-1),INDEX(A$2:A1442,MATCH(E1443,E$2:E1442,0))),"")</f>
        <v/>
      </c>
    </row>
    <row r="1444" spans="1:8" x14ac:dyDescent="0.3">
      <c r="A1444" s="11">
        <v>45874.252546296295</v>
      </c>
      <c r="B1444" s="3">
        <f t="shared" si="56"/>
        <v>8</v>
      </c>
      <c r="C1444" s="12">
        <f t="shared" si="57"/>
        <v>45874</v>
      </c>
      <c r="D1444" s="3" t="s">
        <v>9</v>
      </c>
      <c r="E1444" s="3" t="s">
        <v>14</v>
      </c>
      <c r="F1444" s="3">
        <v>100</v>
      </c>
      <c r="G1444" s="4">
        <v>6.9444444452528842E-3</v>
      </c>
      <c r="H1444" s="13" t="str" cm="1">
        <f t="array" ref="H1444">IF(AND(E1444&lt;&gt;"",OR(D1444="완충",D1444="충전중"),D1443="운행"),A1444-IFERROR(INDEX(A$2:A1443,MAX((E$2:E1443=E1444)*((D$2:D1443="완충")+(D$2:D1443="충전중"))*(ROW(E$2:E1443)))-1),INDEX(A$2:A1443,MATCH(E1444,E$2:E1443,0))),"")</f>
        <v/>
      </c>
    </row>
    <row r="1445" spans="1:8" x14ac:dyDescent="0.3">
      <c r="A1445" s="11">
        <v>45874.25949074074</v>
      </c>
      <c r="B1445" s="3">
        <f t="shared" si="56"/>
        <v>8</v>
      </c>
      <c r="C1445" s="12">
        <f t="shared" si="57"/>
        <v>45874</v>
      </c>
      <c r="D1445" s="3" t="s">
        <v>9</v>
      </c>
      <c r="E1445" s="3" t="s">
        <v>14</v>
      </c>
      <c r="F1445" s="3">
        <v>100</v>
      </c>
      <c r="G1445" s="4">
        <v>6.9444444452528842E-3</v>
      </c>
      <c r="H1445" s="13" t="str" cm="1">
        <f t="array" ref="H1445">IF(AND(E1445&lt;&gt;"",OR(D1445="완충",D1445="충전중"),D1444="운행"),A1445-IFERROR(INDEX(A$2:A1444,MAX((E$2:E1444=E1445)*((D$2:D1444="완충")+(D$2:D1444="충전중"))*(ROW(E$2:E1444)))-1),INDEX(A$2:A1444,MATCH(E1445,E$2:E1444,0))),"")</f>
        <v/>
      </c>
    </row>
    <row r="1446" spans="1:8" x14ac:dyDescent="0.3">
      <c r="A1446" s="11">
        <v>45874.266435185185</v>
      </c>
      <c r="B1446" s="3">
        <f t="shared" si="56"/>
        <v>8</v>
      </c>
      <c r="C1446" s="12">
        <f t="shared" si="57"/>
        <v>45874</v>
      </c>
      <c r="D1446" s="3" t="s">
        <v>9</v>
      </c>
      <c r="E1446" s="3" t="s">
        <v>14</v>
      </c>
      <c r="F1446" s="3">
        <v>100</v>
      </c>
      <c r="G1446" s="4">
        <v>6.9444444452528842E-3</v>
      </c>
      <c r="H1446" s="13" t="str" cm="1">
        <f t="array" ref="H1446">IF(AND(E1446&lt;&gt;"",OR(D1446="완충",D1446="충전중"),D1445="운행"),A1446-IFERROR(INDEX(A$2:A1445,MAX((E$2:E1445=E1446)*((D$2:D1445="완충")+(D$2:D1445="충전중"))*(ROW(E$2:E1445)))-1),INDEX(A$2:A1445,MATCH(E1446,E$2:E1445,0))),"")</f>
        <v/>
      </c>
    </row>
    <row r="1447" spans="1:8" x14ac:dyDescent="0.3">
      <c r="A1447" s="11">
        <v>45874.273379629631</v>
      </c>
      <c r="B1447" s="3">
        <f t="shared" si="56"/>
        <v>8</v>
      </c>
      <c r="C1447" s="12">
        <f t="shared" si="57"/>
        <v>45874</v>
      </c>
      <c r="D1447" s="3" t="s">
        <v>9</v>
      </c>
      <c r="E1447" s="3" t="s">
        <v>14</v>
      </c>
      <c r="F1447" s="3">
        <v>100</v>
      </c>
      <c r="G1447" s="4">
        <v>6.9444444452528842E-3</v>
      </c>
      <c r="H1447" s="13" t="str" cm="1">
        <f t="array" ref="H1447">IF(AND(E1447&lt;&gt;"",OR(D1447="완충",D1447="충전중"),D1446="운행"),A1447-IFERROR(INDEX(A$2:A1446,MAX((E$2:E1446=E1447)*((D$2:D1446="완충")+(D$2:D1446="충전중"))*(ROW(E$2:E1446)))-1),INDEX(A$2:A1446,MATCH(E1447,E$2:E1446,0))),"")</f>
        <v/>
      </c>
    </row>
    <row r="1448" spans="1:8" x14ac:dyDescent="0.3">
      <c r="A1448" s="11">
        <v>45874.280324074076</v>
      </c>
      <c r="B1448" s="3">
        <f t="shared" si="56"/>
        <v>8</v>
      </c>
      <c r="C1448" s="12">
        <f t="shared" si="57"/>
        <v>45874</v>
      </c>
      <c r="D1448" s="3" t="s">
        <v>9</v>
      </c>
      <c r="E1448" s="3" t="s">
        <v>14</v>
      </c>
      <c r="F1448" s="3">
        <v>100</v>
      </c>
      <c r="G1448" s="4">
        <v>6.9444444452528842E-3</v>
      </c>
      <c r="H1448" s="13" t="str" cm="1">
        <f t="array" ref="H1448">IF(AND(E1448&lt;&gt;"",OR(D1448="완충",D1448="충전중"),D1447="운행"),A1448-IFERROR(INDEX(A$2:A1447,MAX((E$2:E1447=E1448)*((D$2:D1447="완충")+(D$2:D1447="충전중"))*(ROW(E$2:E1447)))-1),INDEX(A$2:A1447,MATCH(E1448,E$2:E1447,0))),"")</f>
        <v/>
      </c>
    </row>
    <row r="1449" spans="1:8" x14ac:dyDescent="0.3">
      <c r="A1449" s="11">
        <v>45874.287268518521</v>
      </c>
      <c r="B1449" s="3">
        <f t="shared" si="56"/>
        <v>8</v>
      </c>
      <c r="C1449" s="12">
        <f t="shared" si="57"/>
        <v>45874</v>
      </c>
      <c r="D1449" s="3" t="s">
        <v>9</v>
      </c>
      <c r="E1449" s="3" t="s">
        <v>14</v>
      </c>
      <c r="F1449" s="3">
        <v>100</v>
      </c>
      <c r="G1449" s="4">
        <v>6.9444444452528842E-3</v>
      </c>
      <c r="H1449" s="13" t="str" cm="1">
        <f t="array" ref="H1449">IF(AND(E1449&lt;&gt;"",OR(D1449="완충",D1449="충전중"),D1448="운행"),A1449-IFERROR(INDEX(A$2:A1448,MAX((E$2:E1448=E1449)*((D$2:D1448="완충")+(D$2:D1448="충전중"))*(ROW(E$2:E1448)))-1),INDEX(A$2:A1448,MATCH(E1449,E$2:E1448,0))),"")</f>
        <v/>
      </c>
    </row>
    <row r="1450" spans="1:8" x14ac:dyDescent="0.3">
      <c r="A1450" s="11">
        <v>45874.294212962966</v>
      </c>
      <c r="B1450" s="3">
        <f t="shared" si="56"/>
        <v>8</v>
      </c>
      <c r="C1450" s="12">
        <f t="shared" si="57"/>
        <v>45874</v>
      </c>
      <c r="D1450" s="3" t="s">
        <v>9</v>
      </c>
      <c r="E1450" s="3" t="s">
        <v>14</v>
      </c>
      <c r="F1450" s="3">
        <v>100</v>
      </c>
      <c r="G1450" s="4">
        <v>6.9444444379769266E-3</v>
      </c>
      <c r="H1450" s="13" t="str" cm="1">
        <f t="array" ref="H1450">IF(AND(E1450&lt;&gt;"",OR(D1450="완충",D1450="충전중"),D1449="운행"),A1450-IFERROR(INDEX(A$2:A1449,MAX((E$2:E1449=E1450)*((D$2:D1449="완충")+(D$2:D1449="충전중"))*(ROW(E$2:E1449)))-1),INDEX(A$2:A1449,MATCH(E1450,E$2:E1449,0))),"")</f>
        <v/>
      </c>
    </row>
    <row r="1451" spans="1:8" x14ac:dyDescent="0.3">
      <c r="A1451" s="11">
        <v>45874.301157407404</v>
      </c>
      <c r="B1451" s="3">
        <f t="shared" si="56"/>
        <v>8</v>
      </c>
      <c r="C1451" s="12">
        <f t="shared" si="57"/>
        <v>45874</v>
      </c>
      <c r="D1451" s="3" t="s">
        <v>9</v>
      </c>
      <c r="E1451" s="3" t="s">
        <v>14</v>
      </c>
      <c r="F1451" s="3">
        <v>100</v>
      </c>
      <c r="G1451" s="4">
        <v>6.9444444452528842E-3</v>
      </c>
      <c r="H1451" s="13" t="str" cm="1">
        <f t="array" ref="H1451">IF(AND(E1451&lt;&gt;"",OR(D1451="완충",D1451="충전중"),D1450="운행"),A1451-IFERROR(INDEX(A$2:A1450,MAX((E$2:E1450=E1451)*((D$2:D1450="완충")+(D$2:D1450="충전중"))*(ROW(E$2:E1450)))-1),INDEX(A$2:A1450,MATCH(E1451,E$2:E1450,0))),"")</f>
        <v/>
      </c>
    </row>
    <row r="1452" spans="1:8" x14ac:dyDescent="0.3">
      <c r="A1452" s="11">
        <v>45875.400011574071</v>
      </c>
      <c r="B1452" s="3">
        <f t="shared" si="56"/>
        <v>8</v>
      </c>
      <c r="C1452" s="12">
        <f t="shared" si="57"/>
        <v>45875</v>
      </c>
      <c r="D1452" s="3" t="s">
        <v>9</v>
      </c>
      <c r="E1452" s="3" t="s">
        <v>14</v>
      </c>
      <c r="F1452" s="3">
        <v>100</v>
      </c>
      <c r="G1452" s="4">
        <v>1.6203703853534535E-4</v>
      </c>
      <c r="H1452" s="13" t="str" cm="1">
        <f t="array" ref="H1452">IF(AND(E1452&lt;&gt;"",OR(D1452="완충",D1452="충전중"),D1451="운행"),A1452-IFERROR(INDEX(A$2:A1451,MAX((E$2:E1451=E1452)*((D$2:D1451="완충")+(D$2:D1451="충전중"))*(ROW(E$2:E1451)))-1),INDEX(A$2:A1451,MATCH(E1452,E$2:E1451,0))),"")</f>
        <v/>
      </c>
    </row>
    <row r="1453" spans="1:8" x14ac:dyDescent="0.3">
      <c r="A1453" s="11">
        <v>45875.400173611109</v>
      </c>
      <c r="B1453" s="3">
        <f t="shared" si="56"/>
        <v>8</v>
      </c>
      <c r="C1453" s="12">
        <f t="shared" si="57"/>
        <v>45875</v>
      </c>
      <c r="D1453" s="3" t="s">
        <v>9</v>
      </c>
      <c r="E1453" s="3" t="s">
        <v>14</v>
      </c>
      <c r="F1453" s="3">
        <v>100</v>
      </c>
      <c r="G1453" s="4">
        <v>1.6203703853534535E-4</v>
      </c>
      <c r="H1453" s="13" t="str" cm="1">
        <f t="array" ref="H1453">IF(AND(E1453&lt;&gt;"",OR(D1453="완충",D1453="충전중"),D1452="운행"),A1453-IFERROR(INDEX(A$2:A1452,MAX((E$2:E1452=E1453)*((D$2:D1452="완충")+(D$2:D1452="충전중"))*(ROW(E$2:E1452)))-1),INDEX(A$2:A1452,MATCH(E1453,E$2:E1452,0))),"")</f>
        <v/>
      </c>
    </row>
    <row r="1454" spans="1:8" x14ac:dyDescent="0.3">
      <c r="A1454" s="11">
        <v>45875.400335648148</v>
      </c>
      <c r="B1454" s="3">
        <f t="shared" si="56"/>
        <v>8</v>
      </c>
      <c r="C1454" s="12">
        <f t="shared" si="57"/>
        <v>45875</v>
      </c>
      <c r="D1454" s="3" t="s">
        <v>9</v>
      </c>
      <c r="E1454" s="3" t="s">
        <v>14</v>
      </c>
      <c r="F1454" s="3">
        <v>100</v>
      </c>
      <c r="G1454" s="4">
        <v>1.6203703853534535E-4</v>
      </c>
      <c r="H1454" s="13" t="str" cm="1">
        <f t="array" ref="H1454">IF(AND(E1454&lt;&gt;"",OR(D1454="완충",D1454="충전중"),D1453="운행"),A1454-IFERROR(INDEX(A$2:A1453,MAX((E$2:E1453=E1454)*((D$2:D1453="완충")+(D$2:D1453="충전중"))*(ROW(E$2:E1453)))-1),INDEX(A$2:A1453,MATCH(E1454,E$2:E1453,0))),"")</f>
        <v/>
      </c>
    </row>
    <row r="1455" spans="1:8" x14ac:dyDescent="0.3">
      <c r="A1455" s="11">
        <v>45875.400497685187</v>
      </c>
      <c r="B1455" s="3">
        <f t="shared" si="56"/>
        <v>8</v>
      </c>
      <c r="C1455" s="12">
        <f t="shared" si="57"/>
        <v>45875</v>
      </c>
      <c r="D1455" s="3" t="s">
        <v>9</v>
      </c>
      <c r="E1455" s="3" t="s">
        <v>14</v>
      </c>
      <c r="F1455" s="3">
        <v>100</v>
      </c>
      <c r="G1455" s="4">
        <v>1.6203703853534535E-4</v>
      </c>
      <c r="H1455" s="13" t="str" cm="1">
        <f t="array" ref="H1455">IF(AND(E1455&lt;&gt;"",OR(D1455="완충",D1455="충전중"),D1454="운행"),A1455-IFERROR(INDEX(A$2:A1454,MAX((E$2:E1454=E1455)*((D$2:D1454="완충")+(D$2:D1454="충전중"))*(ROW(E$2:E1454)))-1),INDEX(A$2:A1454,MATCH(E1455,E$2:E1454,0))),"")</f>
        <v/>
      </c>
    </row>
    <row r="1456" spans="1:8" x14ac:dyDescent="0.3">
      <c r="A1456" s="11">
        <v>45875.400659722225</v>
      </c>
      <c r="B1456" s="3">
        <f t="shared" si="56"/>
        <v>8</v>
      </c>
      <c r="C1456" s="12">
        <f t="shared" si="57"/>
        <v>45875</v>
      </c>
      <c r="D1456" s="3" t="s">
        <v>9</v>
      </c>
      <c r="E1456" s="3" t="s">
        <v>14</v>
      </c>
      <c r="F1456" s="3">
        <v>100</v>
      </c>
      <c r="G1456" s="4">
        <v>1.6203703125938773E-4</v>
      </c>
      <c r="H1456" s="13" t="str" cm="1">
        <f t="array" ref="H1456">IF(AND(E1456&lt;&gt;"",OR(D1456="완충",D1456="충전중"),D1455="운행"),A1456-IFERROR(INDEX(A$2:A1455,MAX((E$2:E1455=E1456)*((D$2:D1455="완충")+(D$2:D1455="충전중"))*(ROW(E$2:E1455)))-1),INDEX(A$2:A1455,MATCH(E1456,E$2:E1455,0))),"")</f>
        <v/>
      </c>
    </row>
    <row r="1457" spans="1:8" x14ac:dyDescent="0.3">
      <c r="A1457" s="11">
        <v>45875.400821759256</v>
      </c>
      <c r="B1457" s="3">
        <f t="shared" si="56"/>
        <v>8</v>
      </c>
      <c r="C1457" s="12">
        <f t="shared" si="57"/>
        <v>45875</v>
      </c>
      <c r="D1457" s="3" t="s">
        <v>9</v>
      </c>
      <c r="E1457" s="3" t="s">
        <v>14</v>
      </c>
      <c r="F1457" s="3">
        <v>100</v>
      </c>
      <c r="G1457" s="4">
        <v>1.5046296903165057E-4</v>
      </c>
      <c r="H1457" s="13" t="str" cm="1">
        <f t="array" ref="H1457">IF(AND(E1457&lt;&gt;"",OR(D1457="완충",D1457="충전중"),D1456="운행"),A1457-IFERROR(INDEX(A$2:A1456,MAX((E$2:E1456=E1457)*((D$2:D1456="완충")+(D$2:D1456="충전중"))*(ROW(E$2:E1456)))-1),INDEX(A$2:A1456,MATCH(E1457,E$2:E1456,0))),"")</f>
        <v/>
      </c>
    </row>
    <row r="1458" spans="1:8" x14ac:dyDescent="0.3">
      <c r="A1458" s="11">
        <v>45875.400972222225</v>
      </c>
      <c r="B1458" s="3">
        <f t="shared" si="56"/>
        <v>8</v>
      </c>
      <c r="C1458" s="12">
        <f t="shared" si="57"/>
        <v>45875</v>
      </c>
      <c r="D1458" s="3" t="s">
        <v>9</v>
      </c>
      <c r="E1458" s="3" t="s">
        <v>14</v>
      </c>
      <c r="F1458" s="3">
        <v>100</v>
      </c>
      <c r="G1458" s="4">
        <v>1.6203703125938773E-4</v>
      </c>
      <c r="H1458" s="13" t="str" cm="1">
        <f t="array" ref="H1458">IF(AND(E1458&lt;&gt;"",OR(D1458="완충",D1458="충전중"),D1457="운행"),A1458-IFERROR(INDEX(A$2:A1457,MAX((E$2:E1457=E1458)*((D$2:D1457="완충")+(D$2:D1457="충전중"))*(ROW(E$2:E1457)))-1),INDEX(A$2:A1457,MATCH(E1458,E$2:E1457,0))),"")</f>
        <v/>
      </c>
    </row>
    <row r="1459" spans="1:8" x14ac:dyDescent="0.3">
      <c r="A1459" s="11">
        <v>45875.401134259257</v>
      </c>
      <c r="B1459" s="3">
        <f t="shared" si="56"/>
        <v>8</v>
      </c>
      <c r="C1459" s="12">
        <f t="shared" si="57"/>
        <v>45875</v>
      </c>
      <c r="D1459" s="3" t="s">
        <v>9</v>
      </c>
      <c r="E1459" s="3" t="s">
        <v>14</v>
      </c>
      <c r="F1459" s="3">
        <v>100</v>
      </c>
      <c r="G1459" s="4">
        <v>1.6203703853534535E-4</v>
      </c>
      <c r="H1459" s="13" t="str" cm="1">
        <f t="array" ref="H1459">IF(AND(E1459&lt;&gt;"",OR(D1459="완충",D1459="충전중"),D1458="운행"),A1459-IFERROR(INDEX(A$2:A1458,MAX((E$2:E1458=E1459)*((D$2:D1458="완충")+(D$2:D1458="충전중"))*(ROW(E$2:E1458)))-1),INDEX(A$2:A1458,MATCH(E1459,E$2:E1458,0))),"")</f>
        <v/>
      </c>
    </row>
    <row r="1460" spans="1:8" x14ac:dyDescent="0.3">
      <c r="A1460" s="11">
        <v>45875.401296296295</v>
      </c>
      <c r="B1460" s="3">
        <f t="shared" si="56"/>
        <v>8</v>
      </c>
      <c r="C1460" s="12">
        <f t="shared" si="57"/>
        <v>45875</v>
      </c>
      <c r="D1460" s="3" t="s">
        <v>9</v>
      </c>
      <c r="E1460" s="3" t="s">
        <v>14</v>
      </c>
      <c r="F1460" s="3">
        <v>100</v>
      </c>
      <c r="G1460" s="4">
        <v>1.6203703853534535E-4</v>
      </c>
      <c r="H1460" s="13" t="str" cm="1">
        <f t="array" ref="H1460">IF(AND(E1460&lt;&gt;"",OR(D1460="완충",D1460="충전중"),D1459="운행"),A1460-IFERROR(INDEX(A$2:A1459,MAX((E$2:E1459=E1460)*((D$2:D1459="완충")+(D$2:D1459="충전중"))*(ROW(E$2:E1459)))-1),INDEX(A$2:A1459,MATCH(E1460,E$2:E1459,0))),"")</f>
        <v/>
      </c>
    </row>
    <row r="1461" spans="1:8" x14ac:dyDescent="0.3">
      <c r="A1461" s="11">
        <v>45875.401458333334</v>
      </c>
      <c r="B1461" s="3">
        <f t="shared" si="56"/>
        <v>8</v>
      </c>
      <c r="C1461" s="12">
        <f t="shared" si="57"/>
        <v>45875</v>
      </c>
      <c r="D1461" s="3" t="s">
        <v>9</v>
      </c>
      <c r="E1461" s="3" t="s">
        <v>14</v>
      </c>
      <c r="F1461" s="3">
        <v>100</v>
      </c>
      <c r="G1461" s="4">
        <v>1.8518518481869251E-4</v>
      </c>
      <c r="H1461" s="13" t="str" cm="1">
        <f t="array" ref="H1461">IF(AND(E1461&lt;&gt;"",OR(D1461="완충",D1461="충전중"),D1460="운행"),A1461-IFERROR(INDEX(A$2:A1460,MAX((E$2:E1460=E1461)*((D$2:D1460="완충")+(D$2:D1460="충전중"))*(ROW(E$2:E1460)))-1),INDEX(A$2:A1460,MATCH(E1461,E$2:E1460,0))),"")</f>
        <v/>
      </c>
    </row>
    <row r="1462" spans="1:8" x14ac:dyDescent="0.3">
      <c r="A1462" s="11">
        <v>45875.408877314818</v>
      </c>
      <c r="B1462" s="3">
        <f t="shared" si="56"/>
        <v>8</v>
      </c>
      <c r="C1462" s="12">
        <f t="shared" si="57"/>
        <v>45875</v>
      </c>
      <c r="D1462" s="3" t="s">
        <v>9</v>
      </c>
      <c r="E1462" s="3" t="s">
        <v>14</v>
      </c>
      <c r="F1462" s="3">
        <v>100</v>
      </c>
      <c r="G1462" s="4">
        <v>6.2037036987021565E-3</v>
      </c>
      <c r="H1462" s="13" t="str" cm="1">
        <f t="array" ref="H1462">IF(AND(E1462&lt;&gt;"",OR(D1462="완충",D1462="충전중"),D1461="운행"),A1462-IFERROR(INDEX(A$2:A1461,MAX((E$2:E1461=E1462)*((D$2:D1461="완충")+(D$2:D1461="충전중"))*(ROW(E$2:E1461)))-1),INDEX(A$2:A1461,MATCH(E1462,E$2:E1461,0))),"")</f>
        <v/>
      </c>
    </row>
    <row r="1463" spans="1:8" x14ac:dyDescent="0.3">
      <c r="A1463" s="11">
        <v>45875.415081018517</v>
      </c>
      <c r="B1463" s="3">
        <f t="shared" si="56"/>
        <v>8</v>
      </c>
      <c r="C1463" s="12">
        <f t="shared" si="57"/>
        <v>45875</v>
      </c>
      <c r="D1463" s="3" t="s">
        <v>9</v>
      </c>
      <c r="E1463" s="3" t="s">
        <v>14</v>
      </c>
      <c r="F1463" s="3">
        <v>100</v>
      </c>
      <c r="G1463" s="4">
        <v>6.9444444452528842E-3</v>
      </c>
      <c r="H1463" s="13" t="str" cm="1">
        <f t="array" ref="H1463">IF(AND(E1463&lt;&gt;"",OR(D1463="완충",D1463="충전중"),D1462="운행"),A1463-IFERROR(INDEX(A$2:A1462,MAX((E$2:E1462=E1463)*((D$2:D1462="완충")+(D$2:D1462="충전중"))*(ROW(E$2:E1462)))-1),INDEX(A$2:A1462,MATCH(E1463,E$2:E1462,0))),"")</f>
        <v/>
      </c>
    </row>
    <row r="1464" spans="1:8" x14ac:dyDescent="0.3">
      <c r="A1464" s="11">
        <v>45875.422025462962</v>
      </c>
      <c r="B1464" s="3">
        <f t="shared" si="56"/>
        <v>8</v>
      </c>
      <c r="C1464" s="12">
        <f t="shared" si="57"/>
        <v>45875</v>
      </c>
      <c r="D1464" s="3" t="s">
        <v>9</v>
      </c>
      <c r="E1464" s="3" t="s">
        <v>14</v>
      </c>
      <c r="F1464" s="3">
        <v>100</v>
      </c>
      <c r="G1464" s="4">
        <v>6.9444444452528842E-3</v>
      </c>
      <c r="H1464" s="13" t="str" cm="1">
        <f t="array" ref="H1464">IF(AND(E1464&lt;&gt;"",OR(D1464="완충",D1464="충전중"),D1463="운행"),A1464-IFERROR(INDEX(A$2:A1463,MAX((E$2:E1463=E1464)*((D$2:D1463="완충")+(D$2:D1463="충전중"))*(ROW(E$2:E1463)))-1),INDEX(A$2:A1463,MATCH(E1464,E$2:E1463,0))),"")</f>
        <v/>
      </c>
    </row>
    <row r="1465" spans="1:8" x14ac:dyDescent="0.3">
      <c r="A1465" s="11">
        <v>45875.428969907407</v>
      </c>
      <c r="B1465" s="3">
        <f t="shared" si="56"/>
        <v>8</v>
      </c>
      <c r="C1465" s="12">
        <f t="shared" si="57"/>
        <v>45875</v>
      </c>
      <c r="D1465" s="3" t="s">
        <v>9</v>
      </c>
      <c r="E1465" s="3" t="s">
        <v>14</v>
      </c>
      <c r="F1465" s="3">
        <v>100</v>
      </c>
      <c r="G1465" s="4">
        <v>6.8287037065601908E-3</v>
      </c>
      <c r="H1465" s="13" t="str" cm="1">
        <f t="array" ref="H1465">IF(AND(E1465&lt;&gt;"",OR(D1465="완충",D1465="충전중"),D1464="운행"),A1465-IFERROR(INDEX(A$2:A1464,MAX((E$2:E1464=E1465)*((D$2:D1464="완충")+(D$2:D1464="충전중"))*(ROW(E$2:E1464)))-1),INDEX(A$2:A1464,MATCH(E1465,E$2:E1464,0))),"")</f>
        <v/>
      </c>
    </row>
    <row r="1466" spans="1:8" x14ac:dyDescent="0.3">
      <c r="A1466" s="11">
        <v>45875.435798611114</v>
      </c>
      <c r="B1466" s="3">
        <f t="shared" si="56"/>
        <v>8</v>
      </c>
      <c r="C1466" s="12">
        <f t="shared" si="57"/>
        <v>45875</v>
      </c>
      <c r="D1466" s="3" t="s">
        <v>9</v>
      </c>
      <c r="E1466" s="3" t="s">
        <v>14</v>
      </c>
      <c r="F1466" s="3">
        <v>100</v>
      </c>
      <c r="G1466" s="4">
        <v>0</v>
      </c>
      <c r="H1466" s="13" t="str" cm="1">
        <f t="array" ref="H1466">IF(AND(E1466&lt;&gt;"",OR(D1466="완충",D1466="충전중"),D1465="운행"),A1466-IFERROR(INDEX(A$2:A1465,MAX((E$2:E1465=E1466)*((D$2:D1465="완충")+(D$2:D1465="충전중"))*(ROW(E$2:E1465)))-1),INDEX(A$2:A1465,MATCH(E1466,E$2:E1465,0))),"")</f>
        <v/>
      </c>
    </row>
    <row r="1467" spans="1:8" x14ac:dyDescent="0.3">
      <c r="A1467" s="11">
        <v>45875.731365740743</v>
      </c>
      <c r="B1467" s="3">
        <f t="shared" si="56"/>
        <v>8</v>
      </c>
      <c r="C1467" s="12">
        <f t="shared" si="57"/>
        <v>45875</v>
      </c>
      <c r="D1467" s="3" t="s">
        <v>9</v>
      </c>
      <c r="E1467" s="3" t="s">
        <v>14</v>
      </c>
      <c r="F1467" s="3">
        <v>100</v>
      </c>
      <c r="G1467" s="4">
        <v>6.9444444452528842E-3</v>
      </c>
      <c r="H1467" s="13" t="str" cm="1">
        <f t="array" ref="H1467">IF(AND(E1467&lt;&gt;"",OR(D1467="완충",D1467="충전중"),D1466="운행"),A1467-IFERROR(INDEX(A$2:A1466,MAX((E$2:E1466=E1467)*((D$2:D1466="완충")+(D$2:D1466="충전중"))*(ROW(E$2:E1466)))-1),INDEX(A$2:A1466,MATCH(E1467,E$2:E1466,0))),"")</f>
        <v/>
      </c>
    </row>
    <row r="1468" spans="1:8" x14ac:dyDescent="0.3">
      <c r="A1468" s="11">
        <v>45875.738310185188</v>
      </c>
      <c r="B1468" s="3">
        <f t="shared" si="56"/>
        <v>8</v>
      </c>
      <c r="C1468" s="12">
        <f t="shared" si="57"/>
        <v>45875</v>
      </c>
      <c r="D1468" s="3" t="s">
        <v>9</v>
      </c>
      <c r="E1468" s="3" t="s">
        <v>14</v>
      </c>
      <c r="F1468" s="3">
        <v>100</v>
      </c>
      <c r="G1468" s="4">
        <v>6.9444444379769266E-3</v>
      </c>
      <c r="H1468" s="13" t="str" cm="1">
        <f t="array" ref="H1468">IF(AND(E1468&lt;&gt;"",OR(D1468="완충",D1468="충전중"),D1467="운행"),A1468-IFERROR(INDEX(A$2:A1467,MAX((E$2:E1467=E1468)*((D$2:D1467="완충")+(D$2:D1467="충전중"))*(ROW(E$2:E1467)))-1),INDEX(A$2:A1467,MATCH(E1468,E$2:E1467,0))),"")</f>
        <v/>
      </c>
    </row>
    <row r="1469" spans="1:8" x14ac:dyDescent="0.3">
      <c r="A1469" s="11">
        <v>45875.745254629626</v>
      </c>
      <c r="B1469" s="3">
        <f t="shared" si="56"/>
        <v>8</v>
      </c>
      <c r="C1469" s="12">
        <f t="shared" si="57"/>
        <v>45875</v>
      </c>
      <c r="D1469" s="3" t="s">
        <v>9</v>
      </c>
      <c r="E1469" s="3" t="s">
        <v>14</v>
      </c>
      <c r="F1469" s="3">
        <v>100</v>
      </c>
      <c r="G1469" s="4">
        <v>6.9444444452528842E-3</v>
      </c>
      <c r="H1469" s="13" t="str" cm="1">
        <f t="array" ref="H1469">IF(AND(E1469&lt;&gt;"",OR(D1469="완충",D1469="충전중"),D1468="운행"),A1469-IFERROR(INDEX(A$2:A1468,MAX((E$2:E1468=E1469)*((D$2:D1468="완충")+(D$2:D1468="충전중"))*(ROW(E$2:E1468)))-1),INDEX(A$2:A1468,MATCH(E1469,E$2:E1468,0))),"")</f>
        <v/>
      </c>
    </row>
    <row r="1470" spans="1:8" x14ac:dyDescent="0.3">
      <c r="A1470" s="11">
        <v>45875.752199074072</v>
      </c>
      <c r="B1470" s="3">
        <f t="shared" si="56"/>
        <v>8</v>
      </c>
      <c r="C1470" s="12">
        <f t="shared" si="57"/>
        <v>45875</v>
      </c>
      <c r="D1470" s="3" t="s">
        <v>9</v>
      </c>
      <c r="E1470" s="3" t="s">
        <v>14</v>
      </c>
      <c r="F1470" s="3">
        <v>100</v>
      </c>
      <c r="G1470" s="4">
        <v>6.9560185220325366E-3</v>
      </c>
      <c r="H1470" s="13" t="str" cm="1">
        <f t="array" ref="H1470">IF(AND(E1470&lt;&gt;"",OR(D1470="완충",D1470="충전중"),D1469="운행"),A1470-IFERROR(INDEX(A$2:A1469,MAX((E$2:E1469=E1470)*((D$2:D1469="완충")+(D$2:D1469="충전중"))*(ROW(E$2:E1469)))-1),INDEX(A$2:A1469,MATCH(E1470,E$2:E1469,0))),"")</f>
        <v/>
      </c>
    </row>
    <row r="1471" spans="1:8" x14ac:dyDescent="0.3">
      <c r="A1471" s="11">
        <v>45875.759155092594</v>
      </c>
      <c r="B1471" s="3">
        <f t="shared" si="56"/>
        <v>8</v>
      </c>
      <c r="C1471" s="12">
        <f t="shared" si="57"/>
        <v>45875</v>
      </c>
      <c r="D1471" s="3" t="s">
        <v>9</v>
      </c>
      <c r="E1471" s="3" t="s">
        <v>14</v>
      </c>
      <c r="F1471" s="3">
        <v>100</v>
      </c>
      <c r="G1471" s="4">
        <v>6.9444444452528842E-3</v>
      </c>
      <c r="H1471" s="13" t="str" cm="1">
        <f t="array" ref="H1471">IF(AND(E1471&lt;&gt;"",OR(D1471="완충",D1471="충전중"),D1470="운행"),A1471-IFERROR(INDEX(A$2:A1470,MAX((E$2:E1470=E1471)*((D$2:D1470="완충")+(D$2:D1470="충전중"))*(ROW(E$2:E1470)))-1),INDEX(A$2:A1470,MATCH(E1471,E$2:E1470,0))),"")</f>
        <v/>
      </c>
    </row>
    <row r="1472" spans="1:8" x14ac:dyDescent="0.3">
      <c r="A1472" s="11">
        <v>45875.766099537039</v>
      </c>
      <c r="B1472" s="3">
        <f t="shared" si="56"/>
        <v>8</v>
      </c>
      <c r="C1472" s="12">
        <f t="shared" si="57"/>
        <v>45875</v>
      </c>
      <c r="D1472" s="3" t="s">
        <v>9</v>
      </c>
      <c r="E1472" s="3" t="s">
        <v>14</v>
      </c>
      <c r="F1472" s="3">
        <v>100</v>
      </c>
      <c r="G1472" s="4">
        <v>6.9444444452528842E-3</v>
      </c>
      <c r="H1472" s="13" t="str" cm="1">
        <f t="array" ref="H1472">IF(AND(E1472&lt;&gt;"",OR(D1472="완충",D1472="충전중"),D1471="운행"),A1472-IFERROR(INDEX(A$2:A1471,MAX((E$2:E1471=E1472)*((D$2:D1471="완충")+(D$2:D1471="충전중"))*(ROW(E$2:E1471)))-1),INDEX(A$2:A1471,MATCH(E1472,E$2:E1471,0))),"")</f>
        <v/>
      </c>
    </row>
    <row r="1473" spans="1:8" x14ac:dyDescent="0.3">
      <c r="A1473" s="11">
        <v>45875.773043981484</v>
      </c>
      <c r="B1473" s="3">
        <f t="shared" si="56"/>
        <v>8</v>
      </c>
      <c r="C1473" s="12">
        <f t="shared" si="57"/>
        <v>45875</v>
      </c>
      <c r="D1473" s="3" t="s">
        <v>9</v>
      </c>
      <c r="E1473" s="3" t="s">
        <v>14</v>
      </c>
      <c r="F1473" s="3">
        <v>100</v>
      </c>
      <c r="G1473" s="4">
        <v>6.9444444452528842E-3</v>
      </c>
      <c r="H1473" s="13" t="str" cm="1">
        <f t="array" ref="H1473">IF(AND(E1473&lt;&gt;"",OR(D1473="완충",D1473="충전중"),D1472="운행"),A1473-IFERROR(INDEX(A$2:A1472,MAX((E$2:E1472=E1473)*((D$2:D1472="완충")+(D$2:D1472="충전중"))*(ROW(E$2:E1472)))-1),INDEX(A$2:A1472,MATCH(E1473,E$2:E1472,0))),"")</f>
        <v/>
      </c>
    </row>
    <row r="1474" spans="1:8" x14ac:dyDescent="0.3">
      <c r="A1474" s="11">
        <v>45875.779988425929</v>
      </c>
      <c r="B1474" s="3">
        <f t="shared" si="56"/>
        <v>8</v>
      </c>
      <c r="C1474" s="12">
        <f t="shared" si="57"/>
        <v>45875</v>
      </c>
      <c r="D1474" s="3" t="s">
        <v>9</v>
      </c>
      <c r="E1474" s="3" t="s">
        <v>14</v>
      </c>
      <c r="F1474" s="3">
        <v>100</v>
      </c>
      <c r="G1474" s="4">
        <v>6.9444444379769266E-3</v>
      </c>
      <c r="H1474" s="13" t="str" cm="1">
        <f t="array" ref="H1474">IF(AND(E1474&lt;&gt;"",OR(D1474="완충",D1474="충전중"),D1473="운행"),A1474-IFERROR(INDEX(A$2:A1473,MAX((E$2:E1473=E1474)*((D$2:D1473="완충")+(D$2:D1473="충전중"))*(ROW(E$2:E1473)))-1),INDEX(A$2:A1473,MATCH(E1474,E$2:E1473,0))),"")</f>
        <v/>
      </c>
    </row>
    <row r="1475" spans="1:8" x14ac:dyDescent="0.3">
      <c r="A1475" s="11">
        <v>45875.786932870367</v>
      </c>
      <c r="B1475" s="3">
        <f t="shared" ref="B1475:B1538" si="58">MONTH(A1475)</f>
        <v>8</v>
      </c>
      <c r="C1475" s="12">
        <f t="shared" ref="C1475:C1538" si="59">DATE(YEAR(A1475),MONTH(A1475),DAY(A1475))</f>
        <v>45875</v>
      </c>
      <c r="D1475" s="3" t="s">
        <v>9</v>
      </c>
      <c r="E1475" s="3" t="s">
        <v>14</v>
      </c>
      <c r="F1475" s="3">
        <v>100</v>
      </c>
      <c r="G1475" s="4">
        <v>6.9444444452528842E-3</v>
      </c>
      <c r="H1475" s="13" t="str" cm="1">
        <f t="array" ref="H1475">IF(AND(E1475&lt;&gt;"",OR(D1475="완충",D1475="충전중"),D1474="운행"),A1475-IFERROR(INDEX(A$2:A1474,MAX((E$2:E1474=E1475)*((D$2:D1474="완충")+(D$2:D1474="충전중"))*(ROW(E$2:E1474)))-1),INDEX(A$2:A1474,MATCH(E1475,E$2:E1474,0))),"")</f>
        <v/>
      </c>
    </row>
    <row r="1476" spans="1:8" x14ac:dyDescent="0.3">
      <c r="A1476" s="11">
        <v>45875.793877314813</v>
      </c>
      <c r="B1476" s="3">
        <f t="shared" si="58"/>
        <v>8</v>
      </c>
      <c r="C1476" s="12">
        <f t="shared" si="59"/>
        <v>45875</v>
      </c>
      <c r="D1476" s="3" t="s">
        <v>9</v>
      </c>
      <c r="E1476" s="3" t="s">
        <v>14</v>
      </c>
      <c r="F1476" s="3">
        <v>100</v>
      </c>
      <c r="G1476" s="4">
        <v>6.9791666683158837E-3</v>
      </c>
      <c r="H1476" s="13" t="str" cm="1">
        <f t="array" ref="H1476">IF(AND(E1476&lt;&gt;"",OR(D1476="완충",D1476="충전중"),D1475="운행"),A1476-IFERROR(INDEX(A$2:A1475,MAX((E$2:E1475=E1476)*((D$2:D1475="완충")+(D$2:D1475="충전중"))*(ROW(E$2:E1475)))-1),INDEX(A$2:A1475,MATCH(E1476,E$2:E1475,0))),"")</f>
        <v/>
      </c>
    </row>
    <row r="1477" spans="1:8" x14ac:dyDescent="0.3">
      <c r="A1477" s="11">
        <v>45875.800856481481</v>
      </c>
      <c r="B1477" s="3">
        <f t="shared" si="58"/>
        <v>8</v>
      </c>
      <c r="C1477" s="12">
        <f t="shared" si="59"/>
        <v>45875</v>
      </c>
      <c r="D1477" s="3" t="s">
        <v>9</v>
      </c>
      <c r="E1477" s="3" t="s">
        <v>14</v>
      </c>
      <c r="F1477" s="3">
        <v>100</v>
      </c>
      <c r="G1477" s="4">
        <v>6.9097222221898846E-3</v>
      </c>
      <c r="H1477" s="13" t="str" cm="1">
        <f t="array" ref="H1477">IF(AND(E1477&lt;&gt;"",OR(D1477="완충",D1477="충전중"),D1476="운행"),A1477-IFERROR(INDEX(A$2:A1476,MAX((E$2:E1476=E1477)*((D$2:D1476="완충")+(D$2:D1476="충전중"))*(ROW(E$2:E1476)))-1),INDEX(A$2:A1476,MATCH(E1477,E$2:E1476,0))),"")</f>
        <v/>
      </c>
    </row>
    <row r="1478" spans="1:8" x14ac:dyDescent="0.3">
      <c r="A1478" s="11">
        <v>45875.807766203703</v>
      </c>
      <c r="B1478" s="3">
        <f t="shared" si="58"/>
        <v>8</v>
      </c>
      <c r="C1478" s="12">
        <f t="shared" si="59"/>
        <v>45875</v>
      </c>
      <c r="D1478" s="3" t="s">
        <v>9</v>
      </c>
      <c r="E1478" s="3" t="s">
        <v>14</v>
      </c>
      <c r="F1478" s="3">
        <v>100</v>
      </c>
      <c r="G1478" s="4">
        <v>6.9444444452528842E-3</v>
      </c>
      <c r="H1478" s="13" t="str" cm="1">
        <f t="array" ref="H1478">IF(AND(E1478&lt;&gt;"",OR(D1478="완충",D1478="충전중"),D1477="운행"),A1478-IFERROR(INDEX(A$2:A1477,MAX((E$2:E1477=E1478)*((D$2:D1477="완충")+(D$2:D1477="충전중"))*(ROW(E$2:E1477)))-1),INDEX(A$2:A1477,MATCH(E1478,E$2:E1477,0))),"")</f>
        <v/>
      </c>
    </row>
    <row r="1479" spans="1:8" x14ac:dyDescent="0.3">
      <c r="A1479" s="11">
        <v>45875.814710648148</v>
      </c>
      <c r="B1479" s="3">
        <f t="shared" si="58"/>
        <v>8</v>
      </c>
      <c r="C1479" s="12">
        <f t="shared" si="59"/>
        <v>45875</v>
      </c>
      <c r="D1479" s="3" t="s">
        <v>9</v>
      </c>
      <c r="E1479" s="3" t="s">
        <v>14</v>
      </c>
      <c r="F1479" s="3">
        <v>100</v>
      </c>
      <c r="G1479" s="4">
        <v>6.9444444452528842E-3</v>
      </c>
      <c r="H1479" s="13" t="str" cm="1">
        <f t="array" ref="H1479">IF(AND(E1479&lt;&gt;"",OR(D1479="완충",D1479="충전중"),D1478="운행"),A1479-IFERROR(INDEX(A$2:A1478,MAX((E$2:E1478=E1479)*((D$2:D1478="완충")+(D$2:D1478="충전중"))*(ROW(E$2:E1478)))-1),INDEX(A$2:A1478,MATCH(E1479,E$2:E1478,0))),"")</f>
        <v/>
      </c>
    </row>
    <row r="1480" spans="1:8" x14ac:dyDescent="0.3">
      <c r="A1480" s="11">
        <v>45875.821655092594</v>
      </c>
      <c r="B1480" s="3">
        <f t="shared" si="58"/>
        <v>8</v>
      </c>
      <c r="C1480" s="12">
        <f t="shared" si="59"/>
        <v>45875</v>
      </c>
      <c r="D1480" s="3" t="s">
        <v>9</v>
      </c>
      <c r="E1480" s="3" t="s">
        <v>14</v>
      </c>
      <c r="F1480" s="3">
        <v>100</v>
      </c>
      <c r="G1480" s="4">
        <v>6.9444444452528842E-3</v>
      </c>
      <c r="H1480" s="13" t="str" cm="1">
        <f t="array" ref="H1480">IF(AND(E1480&lt;&gt;"",OR(D1480="완충",D1480="충전중"),D1479="운행"),A1480-IFERROR(INDEX(A$2:A1479,MAX((E$2:E1479=E1480)*((D$2:D1479="완충")+(D$2:D1479="충전중"))*(ROW(E$2:E1479)))-1),INDEX(A$2:A1479,MATCH(E1480,E$2:E1479,0))),"")</f>
        <v/>
      </c>
    </row>
    <row r="1481" spans="1:8" x14ac:dyDescent="0.3">
      <c r="A1481" s="11">
        <v>45875.828599537039</v>
      </c>
      <c r="B1481" s="3">
        <f t="shared" si="58"/>
        <v>8</v>
      </c>
      <c r="C1481" s="12">
        <f t="shared" si="59"/>
        <v>45875</v>
      </c>
      <c r="D1481" s="3" t="s">
        <v>9</v>
      </c>
      <c r="E1481" s="3" t="s">
        <v>14</v>
      </c>
      <c r="F1481" s="3">
        <v>100</v>
      </c>
      <c r="G1481" s="4">
        <v>6.9444444452528842E-3</v>
      </c>
      <c r="H1481" s="13" t="str" cm="1">
        <f t="array" ref="H1481">IF(AND(E1481&lt;&gt;"",OR(D1481="완충",D1481="충전중"),D1480="운행"),A1481-IFERROR(INDEX(A$2:A1480,MAX((E$2:E1480=E1481)*((D$2:D1480="완충")+(D$2:D1480="충전중"))*(ROW(E$2:E1480)))-1),INDEX(A$2:A1480,MATCH(E1481,E$2:E1480,0))),"")</f>
        <v/>
      </c>
    </row>
    <row r="1482" spans="1:8" x14ac:dyDescent="0.3">
      <c r="A1482" s="11">
        <v>45875.835543981484</v>
      </c>
      <c r="B1482" s="3">
        <f t="shared" si="58"/>
        <v>8</v>
      </c>
      <c r="C1482" s="12">
        <f t="shared" si="59"/>
        <v>45875</v>
      </c>
      <c r="D1482" s="3" t="s">
        <v>9</v>
      </c>
      <c r="E1482" s="3" t="s">
        <v>14</v>
      </c>
      <c r="F1482" s="3">
        <v>100</v>
      </c>
      <c r="G1482" s="4">
        <v>6.9444444452528842E-3</v>
      </c>
      <c r="H1482" s="13" t="str" cm="1">
        <f t="array" ref="H1482">IF(AND(E1482&lt;&gt;"",OR(D1482="완충",D1482="충전중"),D1481="운행"),A1482-IFERROR(INDEX(A$2:A1481,MAX((E$2:E1481=E1482)*((D$2:D1481="완충")+(D$2:D1481="충전중"))*(ROW(E$2:E1481)))-1),INDEX(A$2:A1481,MATCH(E1482,E$2:E1481,0))),"")</f>
        <v/>
      </c>
    </row>
    <row r="1483" spans="1:8" x14ac:dyDescent="0.3">
      <c r="A1483" s="11">
        <v>45875.842488425929</v>
      </c>
      <c r="B1483" s="3">
        <f t="shared" si="58"/>
        <v>8</v>
      </c>
      <c r="C1483" s="12">
        <f t="shared" si="59"/>
        <v>45875</v>
      </c>
      <c r="D1483" s="3" t="s">
        <v>9</v>
      </c>
      <c r="E1483" s="3" t="s">
        <v>14</v>
      </c>
      <c r="F1483" s="3">
        <v>100</v>
      </c>
      <c r="G1483" s="4">
        <v>6.9444444379769266E-3</v>
      </c>
      <c r="H1483" s="13" t="str" cm="1">
        <f t="array" ref="H1483">IF(AND(E1483&lt;&gt;"",OR(D1483="완충",D1483="충전중"),D1482="운행"),A1483-IFERROR(INDEX(A$2:A1482,MAX((E$2:E1482=E1483)*((D$2:D1482="완충")+(D$2:D1482="충전중"))*(ROW(E$2:E1482)))-1),INDEX(A$2:A1482,MATCH(E1483,E$2:E1482,0))),"")</f>
        <v/>
      </c>
    </row>
    <row r="1484" spans="1:8" x14ac:dyDescent="0.3">
      <c r="A1484" s="11">
        <v>45875.849432870367</v>
      </c>
      <c r="B1484" s="3">
        <f t="shared" si="58"/>
        <v>8</v>
      </c>
      <c r="C1484" s="12">
        <f t="shared" si="59"/>
        <v>45875</v>
      </c>
      <c r="D1484" s="3" t="s">
        <v>9</v>
      </c>
      <c r="E1484" s="3" t="s">
        <v>14</v>
      </c>
      <c r="F1484" s="3">
        <v>100</v>
      </c>
      <c r="G1484" s="4">
        <v>6.9444444452528842E-3</v>
      </c>
      <c r="H1484" s="13" t="str" cm="1">
        <f t="array" ref="H1484">IF(AND(E1484&lt;&gt;"",OR(D1484="완충",D1484="충전중"),D1483="운행"),A1484-IFERROR(INDEX(A$2:A1483,MAX((E$2:E1483=E1484)*((D$2:D1483="완충")+(D$2:D1483="충전중"))*(ROW(E$2:E1483)))-1),INDEX(A$2:A1483,MATCH(E1484,E$2:E1483,0))),"")</f>
        <v/>
      </c>
    </row>
    <row r="1485" spans="1:8" x14ac:dyDescent="0.3">
      <c r="A1485" s="11">
        <v>45875.856377314813</v>
      </c>
      <c r="B1485" s="3">
        <f t="shared" si="58"/>
        <v>8</v>
      </c>
      <c r="C1485" s="12">
        <f t="shared" si="59"/>
        <v>45875</v>
      </c>
      <c r="D1485" s="3" t="s">
        <v>9</v>
      </c>
      <c r="E1485" s="3" t="s">
        <v>14</v>
      </c>
      <c r="F1485" s="3">
        <v>100</v>
      </c>
      <c r="G1485" s="4">
        <v>6.9444444452528842E-3</v>
      </c>
      <c r="H1485" s="13" t="str" cm="1">
        <f t="array" ref="H1485">IF(AND(E1485&lt;&gt;"",OR(D1485="완충",D1485="충전중"),D1484="운행"),A1485-IFERROR(INDEX(A$2:A1484,MAX((E$2:E1484=E1485)*((D$2:D1484="완충")+(D$2:D1484="충전중"))*(ROW(E$2:E1484)))-1),INDEX(A$2:A1484,MATCH(E1485,E$2:E1484,0))),"")</f>
        <v/>
      </c>
    </row>
    <row r="1486" spans="1:8" x14ac:dyDescent="0.3">
      <c r="A1486" s="11">
        <v>45875.863321759258</v>
      </c>
      <c r="B1486" s="3">
        <f t="shared" si="58"/>
        <v>8</v>
      </c>
      <c r="C1486" s="12">
        <f t="shared" si="59"/>
        <v>45875</v>
      </c>
      <c r="D1486" s="3" t="s">
        <v>9</v>
      </c>
      <c r="E1486" s="3" t="s">
        <v>14</v>
      </c>
      <c r="F1486" s="3">
        <v>100</v>
      </c>
      <c r="G1486" s="4">
        <v>6.9444444452528842E-3</v>
      </c>
      <c r="H1486" s="13" t="str" cm="1">
        <f t="array" ref="H1486">IF(AND(E1486&lt;&gt;"",OR(D1486="완충",D1486="충전중"),D1485="운행"),A1486-IFERROR(INDEX(A$2:A1485,MAX((E$2:E1485=E1486)*((D$2:D1485="완충")+(D$2:D1485="충전중"))*(ROW(E$2:E1485)))-1),INDEX(A$2:A1485,MATCH(E1486,E$2:E1485,0))),"")</f>
        <v/>
      </c>
    </row>
    <row r="1487" spans="1:8" x14ac:dyDescent="0.3">
      <c r="A1487" s="11">
        <v>45875.870266203703</v>
      </c>
      <c r="B1487" s="3">
        <f t="shared" si="58"/>
        <v>8</v>
      </c>
      <c r="C1487" s="12">
        <f t="shared" si="59"/>
        <v>45875</v>
      </c>
      <c r="D1487" s="3" t="s">
        <v>9</v>
      </c>
      <c r="E1487" s="3" t="s">
        <v>14</v>
      </c>
      <c r="F1487" s="3">
        <v>100</v>
      </c>
      <c r="G1487" s="4">
        <v>6.9444444452528842E-3</v>
      </c>
      <c r="H1487" s="13" t="str" cm="1">
        <f t="array" ref="H1487">IF(AND(E1487&lt;&gt;"",OR(D1487="완충",D1487="충전중"),D1486="운행"),A1487-IFERROR(INDEX(A$2:A1486,MAX((E$2:E1486=E1487)*((D$2:D1486="완충")+(D$2:D1486="충전중"))*(ROW(E$2:E1486)))-1),INDEX(A$2:A1486,MATCH(E1487,E$2:E1486,0))),"")</f>
        <v/>
      </c>
    </row>
    <row r="1488" spans="1:8" x14ac:dyDescent="0.3">
      <c r="A1488" s="11">
        <v>45875.877210648148</v>
      </c>
      <c r="B1488" s="3">
        <f t="shared" si="58"/>
        <v>8</v>
      </c>
      <c r="C1488" s="12">
        <f t="shared" si="59"/>
        <v>45875</v>
      </c>
      <c r="D1488" s="3" t="s">
        <v>9</v>
      </c>
      <c r="E1488" s="3" t="s">
        <v>14</v>
      </c>
      <c r="F1488" s="3">
        <v>100</v>
      </c>
      <c r="G1488" s="4">
        <v>6.9444444452528842E-3</v>
      </c>
      <c r="H1488" s="13" t="str" cm="1">
        <f t="array" ref="H1488">IF(AND(E1488&lt;&gt;"",OR(D1488="완충",D1488="충전중"),D1487="운행"),A1488-IFERROR(INDEX(A$2:A1487,MAX((E$2:E1487=E1488)*((D$2:D1487="완충")+(D$2:D1487="충전중"))*(ROW(E$2:E1487)))-1),INDEX(A$2:A1487,MATCH(E1488,E$2:E1487,0))),"")</f>
        <v/>
      </c>
    </row>
    <row r="1489" spans="1:8" x14ac:dyDescent="0.3">
      <c r="A1489" s="11">
        <v>45875.884155092594</v>
      </c>
      <c r="B1489" s="3">
        <f t="shared" si="58"/>
        <v>8</v>
      </c>
      <c r="C1489" s="12">
        <f t="shared" si="59"/>
        <v>45875</v>
      </c>
      <c r="D1489" s="3" t="s">
        <v>9</v>
      </c>
      <c r="E1489" s="3" t="s">
        <v>14</v>
      </c>
      <c r="F1489" s="3">
        <v>100</v>
      </c>
      <c r="G1489" s="4">
        <v>6.9444444452528842E-3</v>
      </c>
      <c r="H1489" s="13" t="str" cm="1">
        <f t="array" ref="H1489">IF(AND(E1489&lt;&gt;"",OR(D1489="완충",D1489="충전중"),D1488="운행"),A1489-IFERROR(INDEX(A$2:A1488,MAX((E$2:E1488=E1489)*((D$2:D1488="완충")+(D$2:D1488="충전중"))*(ROW(E$2:E1488)))-1),INDEX(A$2:A1488,MATCH(E1489,E$2:E1488,0))),"")</f>
        <v/>
      </c>
    </row>
    <row r="1490" spans="1:8" x14ac:dyDescent="0.3">
      <c r="A1490" s="11">
        <v>45875.891099537039</v>
      </c>
      <c r="B1490" s="3">
        <f t="shared" si="58"/>
        <v>8</v>
      </c>
      <c r="C1490" s="12">
        <f t="shared" si="59"/>
        <v>45875</v>
      </c>
      <c r="D1490" s="3" t="s">
        <v>9</v>
      </c>
      <c r="E1490" s="3" t="s">
        <v>14</v>
      </c>
      <c r="F1490" s="3">
        <v>100</v>
      </c>
      <c r="G1490" s="4">
        <v>6.9444444452528842E-3</v>
      </c>
      <c r="H1490" s="13" t="str" cm="1">
        <f t="array" ref="H1490">IF(AND(E1490&lt;&gt;"",OR(D1490="완충",D1490="충전중"),D1489="운행"),A1490-IFERROR(INDEX(A$2:A1489,MAX((E$2:E1489=E1490)*((D$2:D1489="완충")+(D$2:D1489="충전중"))*(ROW(E$2:E1489)))-1),INDEX(A$2:A1489,MATCH(E1490,E$2:E1489,0))),"")</f>
        <v/>
      </c>
    </row>
    <row r="1491" spans="1:8" x14ac:dyDescent="0.3">
      <c r="A1491" s="11">
        <v>45875.898043981484</v>
      </c>
      <c r="B1491" s="3">
        <f t="shared" si="58"/>
        <v>8</v>
      </c>
      <c r="C1491" s="12">
        <f t="shared" si="59"/>
        <v>45875</v>
      </c>
      <c r="D1491" s="3" t="s">
        <v>9</v>
      </c>
      <c r="E1491" s="3" t="s">
        <v>14</v>
      </c>
      <c r="F1491" s="3">
        <v>100</v>
      </c>
      <c r="G1491" s="4">
        <v>6.9444444452528842E-3</v>
      </c>
      <c r="H1491" s="13" t="str" cm="1">
        <f t="array" ref="H1491">IF(AND(E1491&lt;&gt;"",OR(D1491="완충",D1491="충전중"),D1490="운행"),A1491-IFERROR(INDEX(A$2:A1490,MAX((E$2:E1490=E1491)*((D$2:D1490="완충")+(D$2:D1490="충전중"))*(ROW(E$2:E1490)))-1),INDEX(A$2:A1490,MATCH(E1491,E$2:E1490,0))),"")</f>
        <v/>
      </c>
    </row>
    <row r="1492" spans="1:8" x14ac:dyDescent="0.3">
      <c r="A1492" s="11">
        <v>45875.904988425929</v>
      </c>
      <c r="B1492" s="3">
        <f t="shared" si="58"/>
        <v>8</v>
      </c>
      <c r="C1492" s="12">
        <f t="shared" si="59"/>
        <v>45875</v>
      </c>
      <c r="D1492" s="3" t="s">
        <v>9</v>
      </c>
      <c r="E1492" s="3" t="s">
        <v>14</v>
      </c>
      <c r="F1492" s="3">
        <v>100</v>
      </c>
      <c r="G1492" s="4">
        <v>6.9444444379769266E-3</v>
      </c>
      <c r="H1492" s="13" t="str" cm="1">
        <f t="array" ref="H1492">IF(AND(E1492&lt;&gt;"",OR(D1492="완충",D1492="충전중"),D1491="운행"),A1492-IFERROR(INDEX(A$2:A1491,MAX((E$2:E1491=E1492)*((D$2:D1491="완충")+(D$2:D1491="충전중"))*(ROW(E$2:E1491)))-1),INDEX(A$2:A1491,MATCH(E1492,E$2:E1491,0))),"")</f>
        <v/>
      </c>
    </row>
    <row r="1493" spans="1:8" x14ac:dyDescent="0.3">
      <c r="A1493" s="11">
        <v>45875.911932870367</v>
      </c>
      <c r="B1493" s="3">
        <f t="shared" si="58"/>
        <v>8</v>
      </c>
      <c r="C1493" s="12">
        <f t="shared" si="59"/>
        <v>45875</v>
      </c>
      <c r="D1493" s="3" t="s">
        <v>9</v>
      </c>
      <c r="E1493" s="3" t="s">
        <v>14</v>
      </c>
      <c r="F1493" s="3">
        <v>100</v>
      </c>
      <c r="G1493" s="4">
        <v>6.9444444452528842E-3</v>
      </c>
      <c r="H1493" s="13" t="str" cm="1">
        <f t="array" ref="H1493">IF(AND(E1493&lt;&gt;"",OR(D1493="완충",D1493="충전중"),D1492="운행"),A1493-IFERROR(INDEX(A$2:A1492,MAX((E$2:E1492=E1493)*((D$2:D1492="완충")+(D$2:D1492="충전중"))*(ROW(E$2:E1492)))-1),INDEX(A$2:A1492,MATCH(E1493,E$2:E1492,0))),"")</f>
        <v/>
      </c>
    </row>
    <row r="1494" spans="1:8" x14ac:dyDescent="0.3">
      <c r="A1494" s="11">
        <v>45875.918877314813</v>
      </c>
      <c r="B1494" s="3">
        <f t="shared" si="58"/>
        <v>8</v>
      </c>
      <c r="C1494" s="12">
        <f t="shared" si="59"/>
        <v>45875</v>
      </c>
      <c r="D1494" s="3" t="s">
        <v>9</v>
      </c>
      <c r="E1494" s="3" t="s">
        <v>14</v>
      </c>
      <c r="F1494" s="3">
        <v>100</v>
      </c>
      <c r="G1494" s="4">
        <v>6.9444444452528842E-3</v>
      </c>
      <c r="H1494" s="13" t="str" cm="1">
        <f t="array" ref="H1494">IF(AND(E1494&lt;&gt;"",OR(D1494="완충",D1494="충전중"),D1493="운행"),A1494-IFERROR(INDEX(A$2:A1493,MAX((E$2:E1493=E1494)*((D$2:D1493="완충")+(D$2:D1493="충전중"))*(ROW(E$2:E1493)))-1),INDEX(A$2:A1493,MATCH(E1494,E$2:E1493,0))),"")</f>
        <v/>
      </c>
    </row>
    <row r="1495" spans="1:8" x14ac:dyDescent="0.3">
      <c r="A1495" s="11">
        <v>45875.925821759258</v>
      </c>
      <c r="B1495" s="3">
        <f t="shared" si="58"/>
        <v>8</v>
      </c>
      <c r="C1495" s="12">
        <f t="shared" si="59"/>
        <v>45875</v>
      </c>
      <c r="D1495" s="3" t="s">
        <v>9</v>
      </c>
      <c r="E1495" s="3" t="s">
        <v>14</v>
      </c>
      <c r="F1495" s="3">
        <v>100</v>
      </c>
      <c r="G1495" s="4">
        <v>6.9444444452528842E-3</v>
      </c>
      <c r="H1495" s="13" t="str" cm="1">
        <f t="array" ref="H1495">IF(AND(E1495&lt;&gt;"",OR(D1495="완충",D1495="충전중"),D1494="운행"),A1495-IFERROR(INDEX(A$2:A1494,MAX((E$2:E1494=E1495)*((D$2:D1494="완충")+(D$2:D1494="충전중"))*(ROW(E$2:E1494)))-1),INDEX(A$2:A1494,MATCH(E1495,E$2:E1494,0))),"")</f>
        <v/>
      </c>
    </row>
    <row r="1496" spans="1:8" x14ac:dyDescent="0.3">
      <c r="A1496" s="11">
        <v>45875.932766203703</v>
      </c>
      <c r="B1496" s="3">
        <f t="shared" si="58"/>
        <v>8</v>
      </c>
      <c r="C1496" s="12">
        <f t="shared" si="59"/>
        <v>45875</v>
      </c>
      <c r="D1496" s="3" t="s">
        <v>9</v>
      </c>
      <c r="E1496" s="3" t="s">
        <v>14</v>
      </c>
      <c r="F1496" s="3">
        <v>100</v>
      </c>
      <c r="G1496" s="4">
        <v>6.9444444452528842E-3</v>
      </c>
      <c r="H1496" s="13" t="str" cm="1">
        <f t="array" ref="H1496">IF(AND(E1496&lt;&gt;"",OR(D1496="완충",D1496="충전중"),D1495="운행"),A1496-IFERROR(INDEX(A$2:A1495,MAX((E$2:E1495=E1496)*((D$2:D1495="완충")+(D$2:D1495="충전중"))*(ROW(E$2:E1495)))-1),INDEX(A$2:A1495,MATCH(E1496,E$2:E1495,0))),"")</f>
        <v/>
      </c>
    </row>
    <row r="1497" spans="1:8" x14ac:dyDescent="0.3">
      <c r="A1497" s="11">
        <v>45875.939710648148</v>
      </c>
      <c r="B1497" s="3">
        <f t="shared" si="58"/>
        <v>8</v>
      </c>
      <c r="C1497" s="12">
        <f t="shared" si="59"/>
        <v>45875</v>
      </c>
      <c r="D1497" s="3" t="s">
        <v>9</v>
      </c>
      <c r="E1497" s="3" t="s">
        <v>14</v>
      </c>
      <c r="F1497" s="3">
        <v>100</v>
      </c>
      <c r="G1497" s="4">
        <v>6.9444444452528842E-3</v>
      </c>
      <c r="H1497" s="13" t="str" cm="1">
        <f t="array" ref="H1497">IF(AND(E1497&lt;&gt;"",OR(D1497="완충",D1497="충전중"),D1496="운행"),A1497-IFERROR(INDEX(A$2:A1496,MAX((E$2:E1496=E1497)*((D$2:D1496="완충")+(D$2:D1496="충전중"))*(ROW(E$2:E1496)))-1),INDEX(A$2:A1496,MATCH(E1497,E$2:E1496,0))),"")</f>
        <v/>
      </c>
    </row>
    <row r="1498" spans="1:8" x14ac:dyDescent="0.3">
      <c r="A1498" s="11">
        <v>45875.946655092594</v>
      </c>
      <c r="B1498" s="3">
        <f t="shared" si="58"/>
        <v>8</v>
      </c>
      <c r="C1498" s="12">
        <f t="shared" si="59"/>
        <v>45875</v>
      </c>
      <c r="D1498" s="3" t="s">
        <v>9</v>
      </c>
      <c r="E1498" s="3" t="s">
        <v>14</v>
      </c>
      <c r="F1498" s="3">
        <v>100</v>
      </c>
      <c r="G1498" s="4">
        <v>6.9444444452528842E-3</v>
      </c>
      <c r="H1498" s="13" t="str" cm="1">
        <f t="array" ref="H1498">IF(AND(E1498&lt;&gt;"",OR(D1498="완충",D1498="충전중"),D1497="운행"),A1498-IFERROR(INDEX(A$2:A1497,MAX((E$2:E1497=E1498)*((D$2:D1497="완충")+(D$2:D1497="충전중"))*(ROW(E$2:E1497)))-1),INDEX(A$2:A1497,MATCH(E1498,E$2:E1497,0))),"")</f>
        <v/>
      </c>
    </row>
    <row r="1499" spans="1:8" x14ac:dyDescent="0.3">
      <c r="A1499" s="11">
        <v>45875.953599537039</v>
      </c>
      <c r="B1499" s="3">
        <f t="shared" si="58"/>
        <v>8</v>
      </c>
      <c r="C1499" s="12">
        <f t="shared" si="59"/>
        <v>45875</v>
      </c>
      <c r="D1499" s="3" t="s">
        <v>9</v>
      </c>
      <c r="E1499" s="3" t="s">
        <v>14</v>
      </c>
      <c r="F1499" s="3">
        <v>100</v>
      </c>
      <c r="G1499" s="4">
        <v>6.9444444452528842E-3</v>
      </c>
      <c r="H1499" s="13" t="str" cm="1">
        <f t="array" ref="H1499">IF(AND(E1499&lt;&gt;"",OR(D1499="완충",D1499="충전중"),D1498="운행"),A1499-IFERROR(INDEX(A$2:A1498,MAX((E$2:E1498=E1499)*((D$2:D1498="완충")+(D$2:D1498="충전중"))*(ROW(E$2:E1498)))-1),INDEX(A$2:A1498,MATCH(E1499,E$2:E1498,0))),"")</f>
        <v/>
      </c>
    </row>
    <row r="1500" spans="1:8" x14ac:dyDescent="0.3">
      <c r="A1500" s="11">
        <v>45875.960543981484</v>
      </c>
      <c r="B1500" s="3">
        <f t="shared" si="58"/>
        <v>8</v>
      </c>
      <c r="C1500" s="12">
        <f t="shared" si="59"/>
        <v>45875</v>
      </c>
      <c r="D1500" s="3" t="s">
        <v>9</v>
      </c>
      <c r="E1500" s="3" t="s">
        <v>14</v>
      </c>
      <c r="F1500" s="3">
        <v>100</v>
      </c>
      <c r="G1500" s="4">
        <v>6.9444444452528842E-3</v>
      </c>
      <c r="H1500" s="13" t="str" cm="1">
        <f t="array" ref="H1500">IF(AND(E1500&lt;&gt;"",OR(D1500="완충",D1500="충전중"),D1499="운행"),A1500-IFERROR(INDEX(A$2:A1499,MAX((E$2:E1499=E1500)*((D$2:D1499="완충")+(D$2:D1499="충전중"))*(ROW(E$2:E1499)))-1),INDEX(A$2:A1499,MATCH(E1500,E$2:E1499,0))),"")</f>
        <v/>
      </c>
    </row>
    <row r="1501" spans="1:8" x14ac:dyDescent="0.3">
      <c r="A1501" s="11">
        <v>45875.967488425929</v>
      </c>
      <c r="B1501" s="3">
        <f t="shared" si="58"/>
        <v>8</v>
      </c>
      <c r="C1501" s="12">
        <f t="shared" si="59"/>
        <v>45875</v>
      </c>
      <c r="D1501" s="3" t="s">
        <v>9</v>
      </c>
      <c r="E1501" s="3" t="s">
        <v>14</v>
      </c>
      <c r="F1501" s="3">
        <v>100</v>
      </c>
      <c r="G1501" s="4">
        <v>6.9444444379769266E-3</v>
      </c>
      <c r="H1501" s="13" t="str" cm="1">
        <f t="array" ref="H1501">IF(AND(E1501&lt;&gt;"",OR(D1501="완충",D1501="충전중"),D1500="운행"),A1501-IFERROR(INDEX(A$2:A1500,MAX((E$2:E1500=E1501)*((D$2:D1500="완충")+(D$2:D1500="충전중"))*(ROW(E$2:E1500)))-1),INDEX(A$2:A1500,MATCH(E1501,E$2:E1500,0))),"")</f>
        <v/>
      </c>
    </row>
    <row r="1502" spans="1:8" x14ac:dyDescent="0.3">
      <c r="A1502" s="11">
        <v>45875.974432870367</v>
      </c>
      <c r="B1502" s="3">
        <f t="shared" si="58"/>
        <v>8</v>
      </c>
      <c r="C1502" s="12">
        <f t="shared" si="59"/>
        <v>45875</v>
      </c>
      <c r="D1502" s="3" t="s">
        <v>9</v>
      </c>
      <c r="E1502" s="3" t="s">
        <v>14</v>
      </c>
      <c r="F1502" s="3">
        <v>100</v>
      </c>
      <c r="G1502" s="4">
        <v>6.9560185220325366E-3</v>
      </c>
      <c r="H1502" s="13" t="str" cm="1">
        <f t="array" ref="H1502">IF(AND(E1502&lt;&gt;"",OR(D1502="완충",D1502="충전중"),D1501="운행"),A1502-IFERROR(INDEX(A$2:A1501,MAX((E$2:E1501=E1502)*((D$2:D1501="완충")+(D$2:D1501="충전중"))*(ROW(E$2:E1501)))-1),INDEX(A$2:A1501,MATCH(E1502,E$2:E1501,0))),"")</f>
        <v/>
      </c>
    </row>
    <row r="1503" spans="1:8" x14ac:dyDescent="0.3">
      <c r="A1503" s="11">
        <v>45875.981388888889</v>
      </c>
      <c r="B1503" s="3">
        <f t="shared" si="58"/>
        <v>8</v>
      </c>
      <c r="C1503" s="12">
        <f t="shared" si="59"/>
        <v>45875</v>
      </c>
      <c r="D1503" s="3" t="s">
        <v>9</v>
      </c>
      <c r="E1503" s="3" t="s">
        <v>14</v>
      </c>
      <c r="F1503" s="3">
        <v>100</v>
      </c>
      <c r="G1503" s="4">
        <v>6.9328703684732318E-3</v>
      </c>
      <c r="H1503" s="13" t="str" cm="1">
        <f t="array" ref="H1503">IF(AND(E1503&lt;&gt;"",OR(D1503="완충",D1503="충전중"),D1502="운행"),A1503-IFERROR(INDEX(A$2:A1502,MAX((E$2:E1502=E1503)*((D$2:D1502="완충")+(D$2:D1502="충전중"))*(ROW(E$2:E1502)))-1),INDEX(A$2:A1502,MATCH(E1503,E$2:E1502,0))),"")</f>
        <v/>
      </c>
    </row>
    <row r="1504" spans="1:8" x14ac:dyDescent="0.3">
      <c r="A1504" s="11">
        <v>45875.988321759258</v>
      </c>
      <c r="B1504" s="3">
        <f t="shared" si="58"/>
        <v>8</v>
      </c>
      <c r="C1504" s="12">
        <f t="shared" si="59"/>
        <v>45875</v>
      </c>
      <c r="D1504" s="3" t="s">
        <v>9</v>
      </c>
      <c r="E1504" s="3" t="s">
        <v>14</v>
      </c>
      <c r="F1504" s="3">
        <v>100</v>
      </c>
      <c r="G1504" s="4">
        <v>6.9560185220325366E-3</v>
      </c>
      <c r="H1504" s="13" t="str" cm="1">
        <f t="array" ref="H1504">IF(AND(E1504&lt;&gt;"",OR(D1504="완충",D1504="충전중"),D1503="운행"),A1504-IFERROR(INDEX(A$2:A1503,MAX((E$2:E1503=E1504)*((D$2:D1503="완충")+(D$2:D1503="충전중"))*(ROW(E$2:E1503)))-1),INDEX(A$2:A1503,MATCH(E1504,E$2:E1503,0))),"")</f>
        <v/>
      </c>
    </row>
    <row r="1505" spans="1:8" x14ac:dyDescent="0.3">
      <c r="A1505" s="11">
        <v>45875.99527777778</v>
      </c>
      <c r="B1505" s="3">
        <f t="shared" si="58"/>
        <v>8</v>
      </c>
      <c r="C1505" s="12">
        <f t="shared" si="59"/>
        <v>45875</v>
      </c>
      <c r="D1505" s="3" t="s">
        <v>9</v>
      </c>
      <c r="E1505" s="3" t="s">
        <v>14</v>
      </c>
      <c r="F1505" s="3">
        <v>100</v>
      </c>
      <c r="G1505" s="4">
        <v>0</v>
      </c>
      <c r="H1505" s="13" t="str" cm="1">
        <f t="array" ref="H1505">IF(AND(E1505&lt;&gt;"",OR(D1505="완충",D1505="충전중"),D1504="운행"),A1505-IFERROR(INDEX(A$2:A1504,MAX((E$2:E1504=E1505)*((D$2:D1504="완충")+(D$2:D1504="충전중"))*(ROW(E$2:E1504)))-1),INDEX(A$2:A1504,MATCH(E1505,E$2:E1504,0))),"")</f>
        <v/>
      </c>
    </row>
    <row r="1506" spans="1:8" x14ac:dyDescent="0.3">
      <c r="A1506" s="11">
        <v>45876.002222222225</v>
      </c>
      <c r="B1506" s="3">
        <f t="shared" si="58"/>
        <v>8</v>
      </c>
      <c r="C1506" s="12">
        <f t="shared" si="59"/>
        <v>45876</v>
      </c>
      <c r="D1506" s="3" t="s">
        <v>9</v>
      </c>
      <c r="E1506" s="3" t="s">
        <v>14</v>
      </c>
      <c r="F1506" s="3">
        <v>100</v>
      </c>
      <c r="G1506" s="4">
        <v>6.9444444379769266E-3</v>
      </c>
      <c r="H1506" s="13" t="str" cm="1">
        <f t="array" ref="H1506">IF(AND(E1506&lt;&gt;"",OR(D1506="완충",D1506="충전중"),D1505="운행"),A1506-IFERROR(INDEX(A$2:A1505,MAX((E$2:E1505=E1506)*((D$2:D1505="완충")+(D$2:D1505="충전중"))*(ROW(E$2:E1505)))-1),INDEX(A$2:A1505,MATCH(E1506,E$2:E1505,0))),"")</f>
        <v/>
      </c>
    </row>
    <row r="1507" spans="1:8" x14ac:dyDescent="0.3">
      <c r="A1507" s="11">
        <v>45876.009166666663</v>
      </c>
      <c r="B1507" s="3">
        <f t="shared" si="58"/>
        <v>8</v>
      </c>
      <c r="C1507" s="12">
        <f t="shared" si="59"/>
        <v>45876</v>
      </c>
      <c r="D1507" s="3" t="s">
        <v>9</v>
      </c>
      <c r="E1507" s="3" t="s">
        <v>14</v>
      </c>
      <c r="F1507" s="3">
        <v>100</v>
      </c>
      <c r="G1507" s="4">
        <v>6.9444444452528842E-3</v>
      </c>
      <c r="H1507" s="13" t="str" cm="1">
        <f t="array" ref="H1507">IF(AND(E1507&lt;&gt;"",OR(D1507="완충",D1507="충전중"),D1506="운행"),A1507-IFERROR(INDEX(A$2:A1506,MAX((E$2:E1506=E1507)*((D$2:D1506="완충")+(D$2:D1506="충전중"))*(ROW(E$2:E1506)))-1),INDEX(A$2:A1506,MATCH(E1507,E$2:E1506,0))),"")</f>
        <v/>
      </c>
    </row>
    <row r="1508" spans="1:8" x14ac:dyDescent="0.3">
      <c r="A1508" s="11">
        <v>45876.016111111108</v>
      </c>
      <c r="B1508" s="3">
        <f t="shared" si="58"/>
        <v>8</v>
      </c>
      <c r="C1508" s="12">
        <f t="shared" si="59"/>
        <v>45876</v>
      </c>
      <c r="D1508" s="3" t="s">
        <v>9</v>
      </c>
      <c r="E1508" s="3" t="s">
        <v>14</v>
      </c>
      <c r="F1508" s="3">
        <v>100</v>
      </c>
      <c r="G1508" s="4">
        <v>6.9444444452528842E-3</v>
      </c>
      <c r="H1508" s="13" t="str" cm="1">
        <f t="array" ref="H1508">IF(AND(E1508&lt;&gt;"",OR(D1508="완충",D1508="충전중"),D1507="운행"),A1508-IFERROR(INDEX(A$2:A1507,MAX((E$2:E1507=E1508)*((D$2:D1507="완충")+(D$2:D1507="충전중"))*(ROW(E$2:E1507)))-1),INDEX(A$2:A1507,MATCH(E1508,E$2:E1507,0))),"")</f>
        <v/>
      </c>
    </row>
    <row r="1509" spans="1:8" x14ac:dyDescent="0.3">
      <c r="A1509" s="11">
        <v>45876.023055555554</v>
      </c>
      <c r="B1509" s="3">
        <f t="shared" si="58"/>
        <v>8</v>
      </c>
      <c r="C1509" s="12">
        <f t="shared" si="59"/>
        <v>45876</v>
      </c>
      <c r="D1509" s="3" t="s">
        <v>9</v>
      </c>
      <c r="E1509" s="3" t="s">
        <v>14</v>
      </c>
      <c r="F1509" s="3">
        <v>100</v>
      </c>
      <c r="G1509" s="4">
        <v>6.9444444452528842E-3</v>
      </c>
      <c r="H1509" s="13" t="str" cm="1">
        <f t="array" ref="H1509">IF(AND(E1509&lt;&gt;"",OR(D1509="완충",D1509="충전중"),D1508="운행"),A1509-IFERROR(INDEX(A$2:A1508,MAX((E$2:E1508=E1509)*((D$2:D1508="완충")+(D$2:D1508="충전중"))*(ROW(E$2:E1508)))-1),INDEX(A$2:A1508,MATCH(E1509,E$2:E1508,0))),"")</f>
        <v/>
      </c>
    </row>
    <row r="1510" spans="1:8" x14ac:dyDescent="0.3">
      <c r="A1510" s="11">
        <v>45876.03</v>
      </c>
      <c r="B1510" s="3">
        <f t="shared" si="58"/>
        <v>8</v>
      </c>
      <c r="C1510" s="12">
        <f t="shared" si="59"/>
        <v>45876</v>
      </c>
      <c r="D1510" s="3" t="s">
        <v>9</v>
      </c>
      <c r="E1510" s="3" t="s">
        <v>14</v>
      </c>
      <c r="F1510" s="3">
        <v>100</v>
      </c>
      <c r="G1510" s="4">
        <v>6.9444444452528842E-3</v>
      </c>
      <c r="H1510" s="13" t="str" cm="1">
        <f t="array" ref="H1510">IF(AND(E1510&lt;&gt;"",OR(D1510="완충",D1510="충전중"),D1509="운행"),A1510-IFERROR(INDEX(A$2:A1509,MAX((E$2:E1509=E1510)*((D$2:D1509="완충")+(D$2:D1509="충전중"))*(ROW(E$2:E1509)))-1),INDEX(A$2:A1509,MATCH(E1510,E$2:E1509,0))),"")</f>
        <v/>
      </c>
    </row>
    <row r="1511" spans="1:8" x14ac:dyDescent="0.3">
      <c r="A1511" s="11">
        <v>45876.036944444444</v>
      </c>
      <c r="B1511" s="3">
        <f t="shared" si="58"/>
        <v>8</v>
      </c>
      <c r="C1511" s="12">
        <f t="shared" si="59"/>
        <v>45876</v>
      </c>
      <c r="D1511" s="3" t="s">
        <v>9</v>
      </c>
      <c r="E1511" s="3" t="s">
        <v>14</v>
      </c>
      <c r="F1511" s="3">
        <v>100</v>
      </c>
      <c r="G1511" s="4">
        <v>6.9444444452528842E-3</v>
      </c>
      <c r="H1511" s="13" t="str" cm="1">
        <f t="array" ref="H1511">IF(AND(E1511&lt;&gt;"",OR(D1511="완충",D1511="충전중"),D1510="운행"),A1511-IFERROR(INDEX(A$2:A1510,MAX((E$2:E1510=E1511)*((D$2:D1510="완충")+(D$2:D1510="충전중"))*(ROW(E$2:E1510)))-1),INDEX(A$2:A1510,MATCH(E1511,E$2:E1510,0))),"")</f>
        <v/>
      </c>
    </row>
    <row r="1512" spans="1:8" x14ac:dyDescent="0.3">
      <c r="A1512" s="11">
        <v>45876.043888888889</v>
      </c>
      <c r="B1512" s="3">
        <f t="shared" si="58"/>
        <v>8</v>
      </c>
      <c r="C1512" s="12">
        <f t="shared" si="59"/>
        <v>45876</v>
      </c>
      <c r="D1512" s="3" t="s">
        <v>9</v>
      </c>
      <c r="E1512" s="3" t="s">
        <v>14</v>
      </c>
      <c r="F1512" s="3">
        <v>100</v>
      </c>
      <c r="G1512" s="4">
        <v>6.9444444452528842E-3</v>
      </c>
      <c r="H1512" s="13" t="str" cm="1">
        <f t="array" ref="H1512">IF(AND(E1512&lt;&gt;"",OR(D1512="완충",D1512="충전중"),D1511="운행"),A1512-IFERROR(INDEX(A$2:A1511,MAX((E$2:E1511=E1512)*((D$2:D1511="완충")+(D$2:D1511="충전중"))*(ROW(E$2:E1511)))-1),INDEX(A$2:A1511,MATCH(E1512,E$2:E1511,0))),"")</f>
        <v/>
      </c>
    </row>
    <row r="1513" spans="1:8" x14ac:dyDescent="0.3">
      <c r="A1513" s="11">
        <v>45876.050833333335</v>
      </c>
      <c r="B1513" s="3">
        <f t="shared" si="58"/>
        <v>8</v>
      </c>
      <c r="C1513" s="12">
        <f t="shared" si="59"/>
        <v>45876</v>
      </c>
      <c r="D1513" s="3" t="s">
        <v>9</v>
      </c>
      <c r="E1513" s="3" t="s">
        <v>14</v>
      </c>
      <c r="F1513" s="3">
        <v>100</v>
      </c>
      <c r="G1513" s="4">
        <v>6.9444444452528842E-3</v>
      </c>
      <c r="H1513" s="13" t="str" cm="1">
        <f t="array" ref="H1513">IF(AND(E1513&lt;&gt;"",OR(D1513="완충",D1513="충전중"),D1512="운행"),A1513-IFERROR(INDEX(A$2:A1512,MAX((E$2:E1512=E1513)*((D$2:D1512="완충")+(D$2:D1512="충전중"))*(ROW(E$2:E1512)))-1),INDEX(A$2:A1512,MATCH(E1513,E$2:E1512,0))),"")</f>
        <v/>
      </c>
    </row>
    <row r="1514" spans="1:8" x14ac:dyDescent="0.3">
      <c r="A1514" s="11">
        <v>45876.05777777778</v>
      </c>
      <c r="B1514" s="3">
        <f t="shared" si="58"/>
        <v>8</v>
      </c>
      <c r="C1514" s="12">
        <f t="shared" si="59"/>
        <v>45876</v>
      </c>
      <c r="D1514" s="3" t="s">
        <v>9</v>
      </c>
      <c r="E1514" s="3" t="s">
        <v>14</v>
      </c>
      <c r="F1514" s="3">
        <v>100</v>
      </c>
      <c r="G1514" s="4">
        <v>6.9444444452528842E-3</v>
      </c>
      <c r="H1514" s="13" t="str" cm="1">
        <f t="array" ref="H1514">IF(AND(E1514&lt;&gt;"",OR(D1514="완충",D1514="충전중"),D1513="운행"),A1514-IFERROR(INDEX(A$2:A1513,MAX((E$2:E1513=E1514)*((D$2:D1513="완충")+(D$2:D1513="충전중"))*(ROW(E$2:E1513)))-1),INDEX(A$2:A1513,MATCH(E1514,E$2:E1513,0))),"")</f>
        <v/>
      </c>
    </row>
    <row r="1515" spans="1:8" x14ac:dyDescent="0.3">
      <c r="A1515" s="11">
        <v>45876.064722222225</v>
      </c>
      <c r="B1515" s="3">
        <f t="shared" si="58"/>
        <v>8</v>
      </c>
      <c r="C1515" s="12">
        <f t="shared" si="59"/>
        <v>45876</v>
      </c>
      <c r="D1515" s="3" t="s">
        <v>9</v>
      </c>
      <c r="E1515" s="3" t="s">
        <v>14</v>
      </c>
      <c r="F1515" s="3">
        <v>100</v>
      </c>
      <c r="G1515" s="4">
        <v>6.9444444379769266E-3</v>
      </c>
      <c r="H1515" s="13" t="str" cm="1">
        <f t="array" ref="H1515">IF(AND(E1515&lt;&gt;"",OR(D1515="완충",D1515="충전중"),D1514="운행"),A1515-IFERROR(INDEX(A$2:A1514,MAX((E$2:E1514=E1515)*((D$2:D1514="완충")+(D$2:D1514="충전중"))*(ROW(E$2:E1514)))-1),INDEX(A$2:A1514,MATCH(E1515,E$2:E1514,0))),"")</f>
        <v/>
      </c>
    </row>
    <row r="1516" spans="1:8" x14ac:dyDescent="0.3">
      <c r="A1516" s="11">
        <v>45876.071666666663</v>
      </c>
      <c r="B1516" s="3">
        <f t="shared" si="58"/>
        <v>8</v>
      </c>
      <c r="C1516" s="12">
        <f t="shared" si="59"/>
        <v>45876</v>
      </c>
      <c r="D1516" s="3" t="s">
        <v>9</v>
      </c>
      <c r="E1516" s="3" t="s">
        <v>14</v>
      </c>
      <c r="F1516" s="3">
        <v>100</v>
      </c>
      <c r="G1516" s="4">
        <v>6.9444444452528842E-3</v>
      </c>
      <c r="H1516" s="13" t="str" cm="1">
        <f t="array" ref="H1516">IF(AND(E1516&lt;&gt;"",OR(D1516="완충",D1516="충전중"),D1515="운행"),A1516-IFERROR(INDEX(A$2:A1515,MAX((E$2:E1515=E1516)*((D$2:D1515="완충")+(D$2:D1515="충전중"))*(ROW(E$2:E1515)))-1),INDEX(A$2:A1515,MATCH(E1516,E$2:E1515,0))),"")</f>
        <v/>
      </c>
    </row>
    <row r="1517" spans="1:8" x14ac:dyDescent="0.3">
      <c r="A1517" s="11">
        <v>45876.078611111108</v>
      </c>
      <c r="B1517" s="3">
        <f t="shared" si="58"/>
        <v>8</v>
      </c>
      <c r="C1517" s="12">
        <f t="shared" si="59"/>
        <v>45876</v>
      </c>
      <c r="D1517" s="3" t="s">
        <v>9</v>
      </c>
      <c r="E1517" s="3" t="s">
        <v>14</v>
      </c>
      <c r="F1517" s="3">
        <v>100</v>
      </c>
      <c r="G1517" s="4">
        <v>6.9444444452528842E-3</v>
      </c>
      <c r="H1517" s="13" t="str" cm="1">
        <f t="array" ref="H1517">IF(AND(E1517&lt;&gt;"",OR(D1517="완충",D1517="충전중"),D1516="운행"),A1517-IFERROR(INDEX(A$2:A1516,MAX((E$2:E1516=E1517)*((D$2:D1516="완충")+(D$2:D1516="충전중"))*(ROW(E$2:E1516)))-1),INDEX(A$2:A1516,MATCH(E1517,E$2:E1516,0))),"")</f>
        <v/>
      </c>
    </row>
    <row r="1518" spans="1:8" x14ac:dyDescent="0.3">
      <c r="A1518" s="11">
        <v>45876.085555555554</v>
      </c>
      <c r="B1518" s="3">
        <f t="shared" si="58"/>
        <v>8</v>
      </c>
      <c r="C1518" s="12">
        <f t="shared" si="59"/>
        <v>45876</v>
      </c>
      <c r="D1518" s="3" t="s">
        <v>9</v>
      </c>
      <c r="E1518" s="3" t="s">
        <v>14</v>
      </c>
      <c r="F1518" s="3">
        <v>100</v>
      </c>
      <c r="G1518" s="4">
        <v>6.9444444452528842E-3</v>
      </c>
      <c r="H1518" s="13" t="str" cm="1">
        <f t="array" ref="H1518">IF(AND(E1518&lt;&gt;"",OR(D1518="완충",D1518="충전중"),D1517="운행"),A1518-IFERROR(INDEX(A$2:A1517,MAX((E$2:E1517=E1518)*((D$2:D1517="완충")+(D$2:D1517="충전중"))*(ROW(E$2:E1517)))-1),INDEX(A$2:A1517,MATCH(E1518,E$2:E1517,0))),"")</f>
        <v/>
      </c>
    </row>
    <row r="1519" spans="1:8" x14ac:dyDescent="0.3">
      <c r="A1519" s="11">
        <v>45876.092499999999</v>
      </c>
      <c r="B1519" s="3">
        <f t="shared" si="58"/>
        <v>8</v>
      </c>
      <c r="C1519" s="12">
        <f t="shared" si="59"/>
        <v>45876</v>
      </c>
      <c r="D1519" s="3" t="s">
        <v>9</v>
      </c>
      <c r="E1519" s="3" t="s">
        <v>14</v>
      </c>
      <c r="F1519" s="3">
        <v>100</v>
      </c>
      <c r="G1519" s="4">
        <v>6.9444444452528842E-3</v>
      </c>
      <c r="H1519" s="13" t="str" cm="1">
        <f t="array" ref="H1519">IF(AND(E1519&lt;&gt;"",OR(D1519="완충",D1519="충전중"),D1518="운행"),A1519-IFERROR(INDEX(A$2:A1518,MAX((E$2:E1518=E1519)*((D$2:D1518="완충")+(D$2:D1518="충전중"))*(ROW(E$2:E1518)))-1),INDEX(A$2:A1518,MATCH(E1519,E$2:E1518,0))),"")</f>
        <v/>
      </c>
    </row>
    <row r="1520" spans="1:8" x14ac:dyDescent="0.3">
      <c r="A1520" s="11">
        <v>45876.099444444444</v>
      </c>
      <c r="B1520" s="3">
        <f t="shared" si="58"/>
        <v>8</v>
      </c>
      <c r="C1520" s="12">
        <f t="shared" si="59"/>
        <v>45876</v>
      </c>
      <c r="D1520" s="3" t="s">
        <v>9</v>
      </c>
      <c r="E1520" s="3" t="s">
        <v>14</v>
      </c>
      <c r="F1520" s="3">
        <v>100</v>
      </c>
      <c r="G1520" s="4">
        <v>6.9444444452528842E-3</v>
      </c>
      <c r="H1520" s="13" t="str" cm="1">
        <f t="array" ref="H1520">IF(AND(E1520&lt;&gt;"",OR(D1520="완충",D1520="충전중"),D1519="운행"),A1520-IFERROR(INDEX(A$2:A1519,MAX((E$2:E1519=E1520)*((D$2:D1519="완충")+(D$2:D1519="충전중"))*(ROW(E$2:E1519)))-1),INDEX(A$2:A1519,MATCH(E1520,E$2:E1519,0))),"")</f>
        <v/>
      </c>
    </row>
    <row r="1521" spans="1:8" x14ac:dyDescent="0.3">
      <c r="A1521" s="11">
        <v>45876.106388888889</v>
      </c>
      <c r="B1521" s="3">
        <f t="shared" si="58"/>
        <v>8</v>
      </c>
      <c r="C1521" s="12">
        <f t="shared" si="59"/>
        <v>45876</v>
      </c>
      <c r="D1521" s="3" t="s">
        <v>9</v>
      </c>
      <c r="E1521" s="3" t="s">
        <v>14</v>
      </c>
      <c r="F1521" s="3">
        <v>100</v>
      </c>
      <c r="G1521" s="4">
        <v>6.9444444452528842E-3</v>
      </c>
      <c r="H1521" s="13" t="str" cm="1">
        <f t="array" ref="H1521">IF(AND(E1521&lt;&gt;"",OR(D1521="완충",D1521="충전중"),D1520="운행"),A1521-IFERROR(INDEX(A$2:A1520,MAX((E$2:E1520=E1521)*((D$2:D1520="완충")+(D$2:D1520="충전중"))*(ROW(E$2:E1520)))-1),INDEX(A$2:A1520,MATCH(E1521,E$2:E1520,0))),"")</f>
        <v/>
      </c>
    </row>
    <row r="1522" spans="1:8" x14ac:dyDescent="0.3">
      <c r="A1522" s="11">
        <v>45876.113333333335</v>
      </c>
      <c r="B1522" s="3">
        <f t="shared" si="58"/>
        <v>8</v>
      </c>
      <c r="C1522" s="12">
        <f t="shared" si="59"/>
        <v>45876</v>
      </c>
      <c r="D1522" s="3" t="s">
        <v>9</v>
      </c>
      <c r="E1522" s="3" t="s">
        <v>14</v>
      </c>
      <c r="F1522" s="3">
        <v>100</v>
      </c>
      <c r="G1522" s="4">
        <v>6.9444444452528842E-3</v>
      </c>
      <c r="H1522" s="13" t="str" cm="1">
        <f t="array" ref="H1522">IF(AND(E1522&lt;&gt;"",OR(D1522="완충",D1522="충전중"),D1521="운행"),A1522-IFERROR(INDEX(A$2:A1521,MAX((E$2:E1521=E1522)*((D$2:D1521="완충")+(D$2:D1521="충전중"))*(ROW(E$2:E1521)))-1),INDEX(A$2:A1521,MATCH(E1522,E$2:E1521,0))),"")</f>
        <v/>
      </c>
    </row>
    <row r="1523" spans="1:8" x14ac:dyDescent="0.3">
      <c r="A1523" s="11">
        <v>45876.12027777778</v>
      </c>
      <c r="B1523" s="3">
        <f t="shared" si="58"/>
        <v>8</v>
      </c>
      <c r="C1523" s="12">
        <f t="shared" si="59"/>
        <v>45876</v>
      </c>
      <c r="D1523" s="3" t="s">
        <v>9</v>
      </c>
      <c r="E1523" s="3" t="s">
        <v>14</v>
      </c>
      <c r="F1523" s="3">
        <v>100</v>
      </c>
      <c r="G1523" s="4">
        <v>6.9444444452528842E-3</v>
      </c>
      <c r="H1523" s="13" t="str" cm="1">
        <f t="array" ref="H1523">IF(AND(E1523&lt;&gt;"",OR(D1523="완충",D1523="충전중"),D1522="운행"),A1523-IFERROR(INDEX(A$2:A1522,MAX((E$2:E1522=E1523)*((D$2:D1522="완충")+(D$2:D1522="충전중"))*(ROW(E$2:E1522)))-1),INDEX(A$2:A1522,MATCH(E1523,E$2:E1522,0))),"")</f>
        <v/>
      </c>
    </row>
    <row r="1524" spans="1:8" x14ac:dyDescent="0.3">
      <c r="A1524" s="11">
        <v>45876.127222222225</v>
      </c>
      <c r="B1524" s="3">
        <f t="shared" si="58"/>
        <v>8</v>
      </c>
      <c r="C1524" s="12">
        <f t="shared" si="59"/>
        <v>45876</v>
      </c>
      <c r="D1524" s="3" t="s">
        <v>9</v>
      </c>
      <c r="E1524" s="3" t="s">
        <v>14</v>
      </c>
      <c r="F1524" s="3">
        <v>100</v>
      </c>
      <c r="G1524" s="4">
        <v>6.9444444379769266E-3</v>
      </c>
      <c r="H1524" s="13" t="str" cm="1">
        <f t="array" ref="H1524">IF(AND(E1524&lt;&gt;"",OR(D1524="완충",D1524="충전중"),D1523="운행"),A1524-IFERROR(INDEX(A$2:A1523,MAX((E$2:E1523=E1524)*((D$2:D1523="완충")+(D$2:D1523="충전중"))*(ROW(E$2:E1523)))-1),INDEX(A$2:A1523,MATCH(E1524,E$2:E1523,0))),"")</f>
        <v/>
      </c>
    </row>
    <row r="1525" spans="1:8" x14ac:dyDescent="0.3">
      <c r="A1525" s="11">
        <v>45876.134166666663</v>
      </c>
      <c r="B1525" s="3">
        <f t="shared" si="58"/>
        <v>8</v>
      </c>
      <c r="C1525" s="12">
        <f t="shared" si="59"/>
        <v>45876</v>
      </c>
      <c r="D1525" s="3" t="s">
        <v>9</v>
      </c>
      <c r="E1525" s="3" t="s">
        <v>14</v>
      </c>
      <c r="F1525" s="3">
        <v>100</v>
      </c>
      <c r="G1525" s="4">
        <v>6.9444444452528842E-3</v>
      </c>
      <c r="H1525" s="13" t="str" cm="1">
        <f t="array" ref="H1525">IF(AND(E1525&lt;&gt;"",OR(D1525="완충",D1525="충전중"),D1524="운행"),A1525-IFERROR(INDEX(A$2:A1524,MAX((E$2:E1524=E1525)*((D$2:D1524="완충")+(D$2:D1524="충전중"))*(ROW(E$2:E1524)))-1),INDEX(A$2:A1524,MATCH(E1525,E$2:E1524,0))),"")</f>
        <v/>
      </c>
    </row>
    <row r="1526" spans="1:8" x14ac:dyDescent="0.3">
      <c r="A1526" s="11">
        <v>45876.141111111108</v>
      </c>
      <c r="B1526" s="3">
        <f t="shared" si="58"/>
        <v>8</v>
      </c>
      <c r="C1526" s="12">
        <f t="shared" si="59"/>
        <v>45876</v>
      </c>
      <c r="D1526" s="3" t="s">
        <v>9</v>
      </c>
      <c r="E1526" s="3" t="s">
        <v>14</v>
      </c>
      <c r="F1526" s="3">
        <v>100</v>
      </c>
      <c r="G1526" s="4">
        <v>6.9444444452528842E-3</v>
      </c>
      <c r="H1526" s="13" t="str" cm="1">
        <f t="array" ref="H1526">IF(AND(E1526&lt;&gt;"",OR(D1526="완충",D1526="충전중"),D1525="운행"),A1526-IFERROR(INDEX(A$2:A1525,MAX((E$2:E1525=E1526)*((D$2:D1525="완충")+(D$2:D1525="충전중"))*(ROW(E$2:E1525)))-1),INDEX(A$2:A1525,MATCH(E1526,E$2:E1525,0))),"")</f>
        <v/>
      </c>
    </row>
    <row r="1527" spans="1:8" x14ac:dyDescent="0.3">
      <c r="A1527" s="11">
        <v>45876.148055555554</v>
      </c>
      <c r="B1527" s="3">
        <f t="shared" si="58"/>
        <v>8</v>
      </c>
      <c r="C1527" s="12">
        <f t="shared" si="59"/>
        <v>45876</v>
      </c>
      <c r="D1527" s="3" t="s">
        <v>9</v>
      </c>
      <c r="E1527" s="3" t="s">
        <v>14</v>
      </c>
      <c r="F1527" s="3">
        <v>100</v>
      </c>
      <c r="G1527" s="4">
        <v>6.9444444452528842E-3</v>
      </c>
      <c r="H1527" s="13" t="str" cm="1">
        <f t="array" ref="H1527">IF(AND(E1527&lt;&gt;"",OR(D1527="완충",D1527="충전중"),D1526="운행"),A1527-IFERROR(INDEX(A$2:A1526,MAX((E$2:E1526=E1527)*((D$2:D1526="완충")+(D$2:D1526="충전중"))*(ROW(E$2:E1526)))-1),INDEX(A$2:A1526,MATCH(E1527,E$2:E1526,0))),"")</f>
        <v/>
      </c>
    </row>
    <row r="1528" spans="1:8" x14ac:dyDescent="0.3">
      <c r="A1528" s="11">
        <v>45876.154999999999</v>
      </c>
      <c r="B1528" s="3">
        <f t="shared" si="58"/>
        <v>8</v>
      </c>
      <c r="C1528" s="12">
        <f t="shared" si="59"/>
        <v>45876</v>
      </c>
      <c r="D1528" s="3" t="s">
        <v>9</v>
      </c>
      <c r="E1528" s="3" t="s">
        <v>14</v>
      </c>
      <c r="F1528" s="3">
        <v>100</v>
      </c>
      <c r="G1528" s="4">
        <v>6.9444444452528842E-3</v>
      </c>
      <c r="H1528" s="13" t="str" cm="1">
        <f t="array" ref="H1528">IF(AND(E1528&lt;&gt;"",OR(D1528="완충",D1528="충전중"),D1527="운행"),A1528-IFERROR(INDEX(A$2:A1527,MAX((E$2:E1527=E1528)*((D$2:D1527="완충")+(D$2:D1527="충전중"))*(ROW(E$2:E1527)))-1),INDEX(A$2:A1527,MATCH(E1528,E$2:E1527,0))),"")</f>
        <v/>
      </c>
    </row>
    <row r="1529" spans="1:8" x14ac:dyDescent="0.3">
      <c r="A1529" s="11">
        <v>45876.161944444444</v>
      </c>
      <c r="B1529" s="3">
        <f t="shared" si="58"/>
        <v>8</v>
      </c>
      <c r="C1529" s="12">
        <f t="shared" si="59"/>
        <v>45876</v>
      </c>
      <c r="D1529" s="3" t="s">
        <v>9</v>
      </c>
      <c r="E1529" s="3" t="s">
        <v>14</v>
      </c>
      <c r="F1529" s="3">
        <v>100</v>
      </c>
      <c r="G1529" s="4">
        <v>6.9444444452528842E-3</v>
      </c>
      <c r="H1529" s="13" t="str" cm="1">
        <f t="array" ref="H1529">IF(AND(E1529&lt;&gt;"",OR(D1529="완충",D1529="충전중"),D1528="운행"),A1529-IFERROR(INDEX(A$2:A1528,MAX((E$2:E1528=E1529)*((D$2:D1528="완충")+(D$2:D1528="충전중"))*(ROW(E$2:E1528)))-1),INDEX(A$2:A1528,MATCH(E1529,E$2:E1528,0))),"")</f>
        <v/>
      </c>
    </row>
    <row r="1530" spans="1:8" x14ac:dyDescent="0.3">
      <c r="A1530" s="11">
        <v>45876.168888888889</v>
      </c>
      <c r="B1530" s="3">
        <f t="shared" si="58"/>
        <v>8</v>
      </c>
      <c r="C1530" s="12">
        <f t="shared" si="59"/>
        <v>45876</v>
      </c>
      <c r="D1530" s="3" t="s">
        <v>9</v>
      </c>
      <c r="E1530" s="3" t="s">
        <v>14</v>
      </c>
      <c r="F1530" s="3">
        <v>100</v>
      </c>
      <c r="G1530" s="4">
        <v>6.9444444452528842E-3</v>
      </c>
      <c r="H1530" s="13" t="str" cm="1">
        <f t="array" ref="H1530">IF(AND(E1530&lt;&gt;"",OR(D1530="완충",D1530="충전중"),D1529="운행"),A1530-IFERROR(INDEX(A$2:A1529,MAX((E$2:E1529=E1530)*((D$2:D1529="완충")+(D$2:D1529="충전중"))*(ROW(E$2:E1529)))-1),INDEX(A$2:A1529,MATCH(E1530,E$2:E1529,0))),"")</f>
        <v/>
      </c>
    </row>
    <row r="1531" spans="1:8" x14ac:dyDescent="0.3">
      <c r="A1531" s="11">
        <v>45876.175833333335</v>
      </c>
      <c r="B1531" s="3">
        <f t="shared" si="58"/>
        <v>8</v>
      </c>
      <c r="C1531" s="12">
        <f t="shared" si="59"/>
        <v>45876</v>
      </c>
      <c r="D1531" s="3" t="s">
        <v>9</v>
      </c>
      <c r="E1531" s="3" t="s">
        <v>14</v>
      </c>
      <c r="F1531" s="3">
        <v>100</v>
      </c>
      <c r="G1531" s="4">
        <v>6.9444444452528842E-3</v>
      </c>
      <c r="H1531" s="13" t="str" cm="1">
        <f t="array" ref="H1531">IF(AND(E1531&lt;&gt;"",OR(D1531="완충",D1531="충전중"),D1530="운행"),A1531-IFERROR(INDEX(A$2:A1530,MAX((E$2:E1530=E1531)*((D$2:D1530="완충")+(D$2:D1530="충전중"))*(ROW(E$2:E1530)))-1),INDEX(A$2:A1530,MATCH(E1531,E$2:E1530,0))),"")</f>
        <v/>
      </c>
    </row>
    <row r="1532" spans="1:8" x14ac:dyDescent="0.3">
      <c r="A1532" s="11">
        <v>45876.18277777778</v>
      </c>
      <c r="B1532" s="3">
        <f t="shared" si="58"/>
        <v>8</v>
      </c>
      <c r="C1532" s="12">
        <f t="shared" si="59"/>
        <v>45876</v>
      </c>
      <c r="D1532" s="3" t="s">
        <v>9</v>
      </c>
      <c r="E1532" s="3" t="s">
        <v>14</v>
      </c>
      <c r="F1532" s="3">
        <v>100</v>
      </c>
      <c r="G1532" s="4">
        <v>6.9444444452528842E-3</v>
      </c>
      <c r="H1532" s="13" t="str" cm="1">
        <f t="array" ref="H1532">IF(AND(E1532&lt;&gt;"",OR(D1532="완충",D1532="충전중"),D1531="운행"),A1532-IFERROR(INDEX(A$2:A1531,MAX((E$2:E1531=E1532)*((D$2:D1531="완충")+(D$2:D1531="충전중"))*(ROW(E$2:E1531)))-1),INDEX(A$2:A1531,MATCH(E1532,E$2:E1531,0))),"")</f>
        <v/>
      </c>
    </row>
    <row r="1533" spans="1:8" x14ac:dyDescent="0.3">
      <c r="A1533" s="11">
        <v>45876.189722222225</v>
      </c>
      <c r="B1533" s="3">
        <f t="shared" si="58"/>
        <v>8</v>
      </c>
      <c r="C1533" s="12">
        <f t="shared" si="59"/>
        <v>45876</v>
      </c>
      <c r="D1533" s="3" t="s">
        <v>9</v>
      </c>
      <c r="E1533" s="3" t="s">
        <v>14</v>
      </c>
      <c r="F1533" s="3">
        <v>100</v>
      </c>
      <c r="G1533" s="4">
        <v>6.9444444379769266E-3</v>
      </c>
      <c r="H1533" s="13" t="str" cm="1">
        <f t="array" ref="H1533">IF(AND(E1533&lt;&gt;"",OR(D1533="완충",D1533="충전중"),D1532="운행"),A1533-IFERROR(INDEX(A$2:A1532,MAX((E$2:E1532=E1533)*((D$2:D1532="완충")+(D$2:D1532="충전중"))*(ROW(E$2:E1532)))-1),INDEX(A$2:A1532,MATCH(E1533,E$2:E1532,0))),"")</f>
        <v/>
      </c>
    </row>
    <row r="1534" spans="1:8" x14ac:dyDescent="0.3">
      <c r="A1534" s="11">
        <v>45876.196666666663</v>
      </c>
      <c r="B1534" s="3">
        <f t="shared" si="58"/>
        <v>8</v>
      </c>
      <c r="C1534" s="12">
        <f t="shared" si="59"/>
        <v>45876</v>
      </c>
      <c r="D1534" s="3" t="s">
        <v>9</v>
      </c>
      <c r="E1534" s="3" t="s">
        <v>14</v>
      </c>
      <c r="F1534" s="3">
        <v>100</v>
      </c>
      <c r="G1534" s="4">
        <v>6.9444444452528842E-3</v>
      </c>
      <c r="H1534" s="13" t="str" cm="1">
        <f t="array" ref="H1534">IF(AND(E1534&lt;&gt;"",OR(D1534="완충",D1534="충전중"),D1533="운행"),A1534-IFERROR(INDEX(A$2:A1533,MAX((E$2:E1533=E1534)*((D$2:D1533="완충")+(D$2:D1533="충전중"))*(ROW(E$2:E1533)))-1),INDEX(A$2:A1533,MATCH(E1534,E$2:E1533,0))),"")</f>
        <v/>
      </c>
    </row>
    <row r="1535" spans="1:8" x14ac:dyDescent="0.3">
      <c r="A1535" s="11">
        <v>45876.203611111108</v>
      </c>
      <c r="B1535" s="3">
        <f t="shared" si="58"/>
        <v>8</v>
      </c>
      <c r="C1535" s="12">
        <f t="shared" si="59"/>
        <v>45876</v>
      </c>
      <c r="D1535" s="3" t="s">
        <v>9</v>
      </c>
      <c r="E1535" s="3" t="s">
        <v>14</v>
      </c>
      <c r="F1535" s="3">
        <v>100</v>
      </c>
      <c r="G1535" s="4">
        <v>6.9444444452528842E-3</v>
      </c>
      <c r="H1535" s="13" t="str" cm="1">
        <f t="array" ref="H1535">IF(AND(E1535&lt;&gt;"",OR(D1535="완충",D1535="충전중"),D1534="운행"),A1535-IFERROR(INDEX(A$2:A1534,MAX((E$2:E1534=E1535)*((D$2:D1534="완충")+(D$2:D1534="충전중"))*(ROW(E$2:E1534)))-1),INDEX(A$2:A1534,MATCH(E1535,E$2:E1534,0))),"")</f>
        <v/>
      </c>
    </row>
    <row r="1536" spans="1:8" x14ac:dyDescent="0.3">
      <c r="A1536" s="11">
        <v>45876.210555555554</v>
      </c>
      <c r="B1536" s="3">
        <f t="shared" si="58"/>
        <v>8</v>
      </c>
      <c r="C1536" s="12">
        <f t="shared" si="59"/>
        <v>45876</v>
      </c>
      <c r="D1536" s="3" t="s">
        <v>9</v>
      </c>
      <c r="E1536" s="3" t="s">
        <v>14</v>
      </c>
      <c r="F1536" s="3">
        <v>100</v>
      </c>
      <c r="G1536" s="4">
        <v>6.9444444452528842E-3</v>
      </c>
      <c r="H1536" s="13" t="str" cm="1">
        <f t="array" ref="H1536">IF(AND(E1536&lt;&gt;"",OR(D1536="완충",D1536="충전중"),D1535="운행"),A1536-IFERROR(INDEX(A$2:A1535,MAX((E$2:E1535=E1536)*((D$2:D1535="완충")+(D$2:D1535="충전중"))*(ROW(E$2:E1535)))-1),INDEX(A$2:A1535,MATCH(E1536,E$2:E1535,0))),"")</f>
        <v/>
      </c>
    </row>
    <row r="1537" spans="1:8" x14ac:dyDescent="0.3">
      <c r="A1537" s="11">
        <v>45876.217499999999</v>
      </c>
      <c r="B1537" s="3">
        <f t="shared" si="58"/>
        <v>8</v>
      </c>
      <c r="C1537" s="12">
        <f t="shared" si="59"/>
        <v>45876</v>
      </c>
      <c r="D1537" s="3" t="s">
        <v>9</v>
      </c>
      <c r="E1537" s="3" t="s">
        <v>14</v>
      </c>
      <c r="F1537" s="3">
        <v>100</v>
      </c>
      <c r="G1537" s="4">
        <v>6.9444444452528842E-3</v>
      </c>
      <c r="H1537" s="13" t="str" cm="1">
        <f t="array" ref="H1537">IF(AND(E1537&lt;&gt;"",OR(D1537="완충",D1537="충전중"),D1536="운행"),A1537-IFERROR(INDEX(A$2:A1536,MAX((E$2:E1536=E1537)*((D$2:D1536="완충")+(D$2:D1536="충전중"))*(ROW(E$2:E1536)))-1),INDEX(A$2:A1536,MATCH(E1537,E$2:E1536,0))),"")</f>
        <v/>
      </c>
    </row>
    <row r="1538" spans="1:8" x14ac:dyDescent="0.3">
      <c r="A1538" s="11">
        <v>45876.224444444444</v>
      </c>
      <c r="B1538" s="3">
        <f t="shared" si="58"/>
        <v>8</v>
      </c>
      <c r="C1538" s="12">
        <f t="shared" si="59"/>
        <v>45876</v>
      </c>
      <c r="D1538" s="3" t="s">
        <v>9</v>
      </c>
      <c r="E1538" s="3" t="s">
        <v>14</v>
      </c>
      <c r="F1538" s="3">
        <v>100</v>
      </c>
      <c r="G1538" s="4">
        <v>6.9444444452528842E-3</v>
      </c>
      <c r="H1538" s="13" t="str" cm="1">
        <f t="array" ref="H1538">IF(AND(E1538&lt;&gt;"",OR(D1538="완충",D1538="충전중"),D1537="운행"),A1538-IFERROR(INDEX(A$2:A1537,MAX((E$2:E1537=E1538)*((D$2:D1537="완충")+(D$2:D1537="충전중"))*(ROW(E$2:E1537)))-1),INDEX(A$2:A1537,MATCH(E1538,E$2:E1537,0))),"")</f>
        <v/>
      </c>
    </row>
    <row r="1539" spans="1:8" x14ac:dyDescent="0.3">
      <c r="A1539" s="11">
        <v>45876.231388888889</v>
      </c>
      <c r="B1539" s="3">
        <f t="shared" ref="B1539:B1602" si="60">MONTH(A1539)</f>
        <v>8</v>
      </c>
      <c r="C1539" s="12">
        <f t="shared" ref="C1539:C1602" si="61">DATE(YEAR(A1539),MONTH(A1539),DAY(A1539))</f>
        <v>45876</v>
      </c>
      <c r="D1539" s="3" t="s">
        <v>9</v>
      </c>
      <c r="E1539" s="3" t="s">
        <v>14</v>
      </c>
      <c r="F1539" s="3">
        <v>100</v>
      </c>
      <c r="G1539" s="4">
        <v>6.9444444452528842E-3</v>
      </c>
      <c r="H1539" s="13" t="str" cm="1">
        <f t="array" ref="H1539">IF(AND(E1539&lt;&gt;"",OR(D1539="완충",D1539="충전중"),D1538="운행"),A1539-IFERROR(INDEX(A$2:A1538,MAX((E$2:E1538=E1539)*((D$2:D1538="완충")+(D$2:D1538="충전중"))*(ROW(E$2:E1538)))-1),INDEX(A$2:A1538,MATCH(E1539,E$2:E1538,0))),"")</f>
        <v/>
      </c>
    </row>
    <row r="1540" spans="1:8" x14ac:dyDescent="0.3">
      <c r="A1540" s="11">
        <v>45876.238333333335</v>
      </c>
      <c r="B1540" s="3">
        <f t="shared" si="60"/>
        <v>8</v>
      </c>
      <c r="C1540" s="12">
        <f t="shared" si="61"/>
        <v>45876</v>
      </c>
      <c r="D1540" s="3" t="s">
        <v>9</v>
      </c>
      <c r="E1540" s="3" t="s">
        <v>14</v>
      </c>
      <c r="F1540" s="3">
        <v>100</v>
      </c>
      <c r="G1540" s="4">
        <v>6.9444444452528842E-3</v>
      </c>
      <c r="H1540" s="13" t="str" cm="1">
        <f t="array" ref="H1540">IF(AND(E1540&lt;&gt;"",OR(D1540="완충",D1540="충전중"),D1539="운행"),A1540-IFERROR(INDEX(A$2:A1539,MAX((E$2:E1539=E1540)*((D$2:D1539="완충")+(D$2:D1539="충전중"))*(ROW(E$2:E1539)))-1),INDEX(A$2:A1539,MATCH(E1540,E$2:E1539,0))),"")</f>
        <v/>
      </c>
    </row>
    <row r="1541" spans="1:8" x14ac:dyDescent="0.3">
      <c r="A1541" s="11">
        <v>45876.24527777778</v>
      </c>
      <c r="B1541" s="3">
        <f t="shared" si="60"/>
        <v>8</v>
      </c>
      <c r="C1541" s="12">
        <f t="shared" si="61"/>
        <v>45876</v>
      </c>
      <c r="D1541" s="3" t="s">
        <v>9</v>
      </c>
      <c r="E1541" s="3" t="s">
        <v>14</v>
      </c>
      <c r="F1541" s="3">
        <v>100</v>
      </c>
      <c r="G1541" s="4">
        <v>6.9444444452528842E-3</v>
      </c>
      <c r="H1541" s="13" t="str" cm="1">
        <f t="array" ref="H1541">IF(AND(E1541&lt;&gt;"",OR(D1541="완충",D1541="충전중"),D1540="운행"),A1541-IFERROR(INDEX(A$2:A1540,MAX((E$2:E1540=E1541)*((D$2:D1540="완충")+(D$2:D1540="충전중"))*(ROW(E$2:E1540)))-1),INDEX(A$2:A1540,MATCH(E1541,E$2:E1540,0))),"")</f>
        <v/>
      </c>
    </row>
    <row r="1542" spans="1:8" x14ac:dyDescent="0.3">
      <c r="A1542" s="11">
        <v>45876.252222222225</v>
      </c>
      <c r="B1542" s="3">
        <f t="shared" si="60"/>
        <v>8</v>
      </c>
      <c r="C1542" s="12">
        <f t="shared" si="61"/>
        <v>45876</v>
      </c>
      <c r="D1542" s="3" t="s">
        <v>9</v>
      </c>
      <c r="E1542" s="3" t="s">
        <v>14</v>
      </c>
      <c r="F1542" s="3">
        <v>100</v>
      </c>
      <c r="G1542" s="4">
        <v>6.9444444379769266E-3</v>
      </c>
      <c r="H1542" s="13" t="str" cm="1">
        <f t="array" ref="H1542">IF(AND(E1542&lt;&gt;"",OR(D1542="완충",D1542="충전중"),D1541="운행"),A1542-IFERROR(INDEX(A$2:A1541,MAX((E$2:E1541=E1542)*((D$2:D1541="완충")+(D$2:D1541="충전중"))*(ROW(E$2:E1541)))-1),INDEX(A$2:A1541,MATCH(E1542,E$2:E1541,0))),"")</f>
        <v/>
      </c>
    </row>
    <row r="1543" spans="1:8" x14ac:dyDescent="0.3">
      <c r="A1543" s="11">
        <v>45876.259166666663</v>
      </c>
      <c r="B1543" s="3">
        <f t="shared" si="60"/>
        <v>8</v>
      </c>
      <c r="C1543" s="12">
        <f t="shared" si="61"/>
        <v>45876</v>
      </c>
      <c r="D1543" s="3" t="s">
        <v>9</v>
      </c>
      <c r="E1543" s="3" t="s">
        <v>14</v>
      </c>
      <c r="F1543" s="3">
        <v>100</v>
      </c>
      <c r="G1543" s="4">
        <v>2.2569444481632672E-3</v>
      </c>
      <c r="H1543" s="13" t="str" cm="1">
        <f t="array" ref="H1543">IF(AND(E1543&lt;&gt;"",OR(D1543="완충",D1543="충전중"),D1542="운행"),A1543-IFERROR(INDEX(A$2:A1542,MAX((E$2:E1542=E1543)*((D$2:D1542="완충")+(D$2:D1542="충전중"))*(ROW(E$2:E1542)))-1),INDEX(A$2:A1542,MATCH(E1543,E$2:E1542,0))),"")</f>
        <v/>
      </c>
    </row>
    <row r="1544" spans="1:8" x14ac:dyDescent="0.3">
      <c r="A1544" s="11">
        <v>45876.261423611111</v>
      </c>
      <c r="B1544" s="3">
        <f t="shared" si="60"/>
        <v>8</v>
      </c>
      <c r="C1544" s="12">
        <f t="shared" si="61"/>
        <v>45876</v>
      </c>
      <c r="D1544" s="3" t="s">
        <v>9</v>
      </c>
      <c r="E1544" s="3" t="s">
        <v>14</v>
      </c>
      <c r="F1544" s="3">
        <v>100</v>
      </c>
      <c r="G1544" s="4">
        <v>0</v>
      </c>
      <c r="H1544" s="13" t="str" cm="1">
        <f t="array" ref="H1544">IF(AND(E1544&lt;&gt;"",OR(D1544="완충",D1544="충전중"),D1543="운행"),A1544-IFERROR(INDEX(A$2:A1543,MAX((E$2:E1543=E1544)*((D$2:D1543="완충")+(D$2:D1543="충전중"))*(ROW(E$2:E1543)))-1),INDEX(A$2:A1543,MATCH(E1544,E$2:E1543,0))),"")</f>
        <v/>
      </c>
    </row>
    <row r="1545" spans="1:8" x14ac:dyDescent="0.3">
      <c r="A1545" s="11">
        <v>45876.817662037036</v>
      </c>
      <c r="B1545" s="3">
        <f t="shared" si="60"/>
        <v>8</v>
      </c>
      <c r="C1545" s="12">
        <f t="shared" si="61"/>
        <v>45876</v>
      </c>
      <c r="D1545" s="3" t="s">
        <v>9</v>
      </c>
      <c r="E1545" s="3" t="s">
        <v>14</v>
      </c>
      <c r="F1545" s="3">
        <v>100</v>
      </c>
      <c r="G1545" s="4">
        <v>6.9444444452528842E-3</v>
      </c>
      <c r="H1545" s="13" t="str" cm="1">
        <f t="array" ref="H1545">IF(AND(E1545&lt;&gt;"",OR(D1545="완충",D1545="충전중"),D1544="운행"),A1545-IFERROR(INDEX(A$2:A1544,MAX((E$2:E1544=E1545)*((D$2:D1544="완충")+(D$2:D1544="충전중"))*(ROW(E$2:E1544)))-1),INDEX(A$2:A1544,MATCH(E1545,E$2:E1544,0))),"")</f>
        <v/>
      </c>
    </row>
    <row r="1546" spans="1:8" x14ac:dyDescent="0.3">
      <c r="A1546" s="11">
        <v>45876.824606481481</v>
      </c>
      <c r="B1546" s="3">
        <f t="shared" si="60"/>
        <v>8</v>
      </c>
      <c r="C1546" s="12">
        <f t="shared" si="61"/>
        <v>45876</v>
      </c>
      <c r="D1546" s="3" t="s">
        <v>9</v>
      </c>
      <c r="E1546" s="3" t="s">
        <v>14</v>
      </c>
      <c r="F1546" s="3">
        <v>100</v>
      </c>
      <c r="G1546" s="4">
        <v>6.9444444452528842E-3</v>
      </c>
      <c r="H1546" s="13" t="str" cm="1">
        <f t="array" ref="H1546">IF(AND(E1546&lt;&gt;"",OR(D1546="완충",D1546="충전중"),D1545="운행"),A1546-IFERROR(INDEX(A$2:A1545,MAX((E$2:E1545=E1546)*((D$2:D1545="완충")+(D$2:D1545="충전중"))*(ROW(E$2:E1545)))-1),INDEX(A$2:A1545,MATCH(E1546,E$2:E1545,0))),"")</f>
        <v/>
      </c>
    </row>
    <row r="1547" spans="1:8" x14ac:dyDescent="0.3">
      <c r="A1547" s="11">
        <v>45876.831550925926</v>
      </c>
      <c r="B1547" s="3">
        <f t="shared" si="60"/>
        <v>8</v>
      </c>
      <c r="C1547" s="12">
        <f t="shared" si="61"/>
        <v>45876</v>
      </c>
      <c r="D1547" s="3" t="s">
        <v>9</v>
      </c>
      <c r="E1547" s="3" t="s">
        <v>14</v>
      </c>
      <c r="F1547" s="3">
        <v>100</v>
      </c>
      <c r="G1547" s="4">
        <v>6.9444444452528842E-3</v>
      </c>
      <c r="H1547" s="13" t="str" cm="1">
        <f t="array" ref="H1547">IF(AND(E1547&lt;&gt;"",OR(D1547="완충",D1547="충전중"),D1546="운행"),A1547-IFERROR(INDEX(A$2:A1546,MAX((E$2:E1546=E1547)*((D$2:D1546="완충")+(D$2:D1546="충전중"))*(ROW(E$2:E1546)))-1),INDEX(A$2:A1546,MATCH(E1547,E$2:E1546,0))),"")</f>
        <v/>
      </c>
    </row>
    <row r="1548" spans="1:8" x14ac:dyDescent="0.3">
      <c r="A1548" s="11">
        <v>45876.838495370372</v>
      </c>
      <c r="B1548" s="3">
        <f t="shared" si="60"/>
        <v>8</v>
      </c>
      <c r="C1548" s="12">
        <f t="shared" si="61"/>
        <v>45876</v>
      </c>
      <c r="D1548" s="3" t="s">
        <v>9</v>
      </c>
      <c r="E1548" s="3" t="s">
        <v>14</v>
      </c>
      <c r="F1548" s="3">
        <v>100</v>
      </c>
      <c r="G1548" s="4">
        <v>6.9444444452528842E-3</v>
      </c>
      <c r="H1548" s="13" t="str" cm="1">
        <f t="array" ref="H1548">IF(AND(E1548&lt;&gt;"",OR(D1548="완충",D1548="충전중"),D1547="운행"),A1548-IFERROR(INDEX(A$2:A1547,MAX((E$2:E1547=E1548)*((D$2:D1547="완충")+(D$2:D1547="충전중"))*(ROW(E$2:E1547)))-1),INDEX(A$2:A1547,MATCH(E1548,E$2:E1547,0))),"")</f>
        <v/>
      </c>
    </row>
    <row r="1549" spans="1:8" x14ac:dyDescent="0.3">
      <c r="A1549" s="11">
        <v>45876.845439814817</v>
      </c>
      <c r="B1549" s="3">
        <f t="shared" si="60"/>
        <v>8</v>
      </c>
      <c r="C1549" s="12">
        <f t="shared" si="61"/>
        <v>45876</v>
      </c>
      <c r="D1549" s="3" t="s">
        <v>9</v>
      </c>
      <c r="E1549" s="3" t="s">
        <v>14</v>
      </c>
      <c r="F1549" s="3">
        <v>100</v>
      </c>
      <c r="G1549" s="4">
        <v>6.9444444452528842E-3</v>
      </c>
      <c r="H1549" s="13" t="str" cm="1">
        <f t="array" ref="H1549">IF(AND(E1549&lt;&gt;"",OR(D1549="완충",D1549="충전중"),D1548="운행"),A1549-IFERROR(INDEX(A$2:A1548,MAX((E$2:E1548=E1549)*((D$2:D1548="완충")+(D$2:D1548="충전중"))*(ROW(E$2:E1548)))-1),INDEX(A$2:A1548,MATCH(E1549,E$2:E1548,0))),"")</f>
        <v/>
      </c>
    </row>
    <row r="1550" spans="1:8" x14ac:dyDescent="0.3">
      <c r="A1550" s="11">
        <v>45876.852384259262</v>
      </c>
      <c r="B1550" s="3">
        <f t="shared" si="60"/>
        <v>8</v>
      </c>
      <c r="C1550" s="12">
        <f t="shared" si="61"/>
        <v>45876</v>
      </c>
      <c r="D1550" s="3" t="s">
        <v>9</v>
      </c>
      <c r="E1550" s="3" t="s">
        <v>14</v>
      </c>
      <c r="F1550" s="3">
        <v>100</v>
      </c>
      <c r="G1550" s="4">
        <v>6.9444444379769266E-3</v>
      </c>
      <c r="H1550" s="13" t="str" cm="1">
        <f t="array" ref="H1550">IF(AND(E1550&lt;&gt;"",OR(D1550="완충",D1550="충전중"),D1549="운행"),A1550-IFERROR(INDEX(A$2:A1549,MAX((E$2:E1549=E1550)*((D$2:D1549="완충")+(D$2:D1549="충전중"))*(ROW(E$2:E1549)))-1),INDEX(A$2:A1549,MATCH(E1550,E$2:E1549,0))),"")</f>
        <v/>
      </c>
    </row>
    <row r="1551" spans="1:8" x14ac:dyDescent="0.3">
      <c r="A1551" s="11">
        <v>45876.8593287037</v>
      </c>
      <c r="B1551" s="3">
        <f t="shared" si="60"/>
        <v>8</v>
      </c>
      <c r="C1551" s="12">
        <f t="shared" si="61"/>
        <v>45876</v>
      </c>
      <c r="D1551" s="3" t="s">
        <v>9</v>
      </c>
      <c r="E1551" s="3" t="s">
        <v>14</v>
      </c>
      <c r="F1551" s="3">
        <v>100</v>
      </c>
      <c r="G1551" s="4">
        <v>6.9444444452528842E-3</v>
      </c>
      <c r="H1551" s="13" t="str" cm="1">
        <f t="array" ref="H1551">IF(AND(E1551&lt;&gt;"",OR(D1551="완충",D1551="충전중"),D1550="운행"),A1551-IFERROR(INDEX(A$2:A1550,MAX((E$2:E1550=E1551)*((D$2:D1550="완충")+(D$2:D1550="충전중"))*(ROW(E$2:E1550)))-1),INDEX(A$2:A1550,MATCH(E1551,E$2:E1550,0))),"")</f>
        <v/>
      </c>
    </row>
    <row r="1552" spans="1:8" x14ac:dyDescent="0.3">
      <c r="A1552" s="11">
        <v>45876.866273148145</v>
      </c>
      <c r="B1552" s="3">
        <f t="shared" si="60"/>
        <v>8</v>
      </c>
      <c r="C1552" s="12">
        <f t="shared" si="61"/>
        <v>45876</v>
      </c>
      <c r="D1552" s="3" t="s">
        <v>9</v>
      </c>
      <c r="E1552" s="3" t="s">
        <v>14</v>
      </c>
      <c r="F1552" s="3">
        <v>100</v>
      </c>
      <c r="G1552" s="4">
        <v>6.9444444452528842E-3</v>
      </c>
      <c r="H1552" s="13" t="str" cm="1">
        <f t="array" ref="H1552">IF(AND(E1552&lt;&gt;"",OR(D1552="완충",D1552="충전중"),D1551="운행"),A1552-IFERROR(INDEX(A$2:A1551,MAX((E$2:E1551=E1552)*((D$2:D1551="완충")+(D$2:D1551="충전중"))*(ROW(E$2:E1551)))-1),INDEX(A$2:A1551,MATCH(E1552,E$2:E1551,0))),"")</f>
        <v/>
      </c>
    </row>
    <row r="1553" spans="1:8" x14ac:dyDescent="0.3">
      <c r="A1553" s="11">
        <v>45876.873217592591</v>
      </c>
      <c r="B1553" s="3">
        <f t="shared" si="60"/>
        <v>8</v>
      </c>
      <c r="C1553" s="12">
        <f t="shared" si="61"/>
        <v>45876</v>
      </c>
      <c r="D1553" s="3" t="s">
        <v>9</v>
      </c>
      <c r="E1553" s="3" t="s">
        <v>14</v>
      </c>
      <c r="F1553" s="3">
        <v>100</v>
      </c>
      <c r="G1553" s="4">
        <v>6.9444444452528842E-3</v>
      </c>
      <c r="H1553" s="13" t="str" cm="1">
        <f t="array" ref="H1553">IF(AND(E1553&lt;&gt;"",OR(D1553="완충",D1553="충전중"),D1552="운행"),A1553-IFERROR(INDEX(A$2:A1552,MAX((E$2:E1552=E1553)*((D$2:D1552="완충")+(D$2:D1552="충전중"))*(ROW(E$2:E1552)))-1),INDEX(A$2:A1552,MATCH(E1553,E$2:E1552,0))),"")</f>
        <v/>
      </c>
    </row>
    <row r="1554" spans="1:8" x14ac:dyDescent="0.3">
      <c r="A1554" s="11">
        <v>45876.880162037036</v>
      </c>
      <c r="B1554" s="3">
        <f t="shared" si="60"/>
        <v>8</v>
      </c>
      <c r="C1554" s="12">
        <f t="shared" si="61"/>
        <v>45876</v>
      </c>
      <c r="D1554" s="3" t="s">
        <v>9</v>
      </c>
      <c r="E1554" s="3" t="s">
        <v>14</v>
      </c>
      <c r="F1554" s="3">
        <v>100</v>
      </c>
      <c r="G1554" s="4">
        <v>6.9444444452528842E-3</v>
      </c>
      <c r="H1554" s="13" t="str" cm="1">
        <f t="array" ref="H1554">IF(AND(E1554&lt;&gt;"",OR(D1554="완충",D1554="충전중"),D1553="운행"),A1554-IFERROR(INDEX(A$2:A1553,MAX((E$2:E1553=E1554)*((D$2:D1553="완충")+(D$2:D1553="충전중"))*(ROW(E$2:E1553)))-1),INDEX(A$2:A1553,MATCH(E1554,E$2:E1553,0))),"")</f>
        <v/>
      </c>
    </row>
    <row r="1555" spans="1:8" x14ac:dyDescent="0.3">
      <c r="A1555" s="11">
        <v>45876.887106481481</v>
      </c>
      <c r="B1555" s="3">
        <f t="shared" si="60"/>
        <v>8</v>
      </c>
      <c r="C1555" s="12">
        <f t="shared" si="61"/>
        <v>45876</v>
      </c>
      <c r="D1555" s="3" t="s">
        <v>9</v>
      </c>
      <c r="E1555" s="3" t="s">
        <v>14</v>
      </c>
      <c r="F1555" s="3">
        <v>100</v>
      </c>
      <c r="G1555" s="4">
        <v>6.9444444452528842E-3</v>
      </c>
      <c r="H1555" s="13" t="str" cm="1">
        <f t="array" ref="H1555">IF(AND(E1555&lt;&gt;"",OR(D1555="완충",D1555="충전중"),D1554="운행"),A1555-IFERROR(INDEX(A$2:A1554,MAX((E$2:E1554=E1555)*((D$2:D1554="완충")+(D$2:D1554="충전중"))*(ROW(E$2:E1554)))-1),INDEX(A$2:A1554,MATCH(E1555,E$2:E1554,0))),"")</f>
        <v/>
      </c>
    </row>
    <row r="1556" spans="1:8" x14ac:dyDescent="0.3">
      <c r="A1556" s="11">
        <v>45876.894050925926</v>
      </c>
      <c r="B1556" s="3">
        <f t="shared" si="60"/>
        <v>8</v>
      </c>
      <c r="C1556" s="12">
        <f t="shared" si="61"/>
        <v>45876</v>
      </c>
      <c r="D1556" s="3" t="s">
        <v>9</v>
      </c>
      <c r="E1556" s="3" t="s">
        <v>14</v>
      </c>
      <c r="F1556" s="3">
        <v>100</v>
      </c>
      <c r="G1556" s="4">
        <v>6.9444444452528842E-3</v>
      </c>
      <c r="H1556" s="13" t="str" cm="1">
        <f t="array" ref="H1556">IF(AND(E1556&lt;&gt;"",OR(D1556="완충",D1556="충전중"),D1555="운행"),A1556-IFERROR(INDEX(A$2:A1555,MAX((E$2:E1555=E1556)*((D$2:D1555="완충")+(D$2:D1555="충전중"))*(ROW(E$2:E1555)))-1),INDEX(A$2:A1555,MATCH(E1556,E$2:E1555,0))),"")</f>
        <v/>
      </c>
    </row>
    <row r="1557" spans="1:8" x14ac:dyDescent="0.3">
      <c r="A1557" s="11">
        <v>45876.900995370372</v>
      </c>
      <c r="B1557" s="3">
        <f t="shared" si="60"/>
        <v>8</v>
      </c>
      <c r="C1557" s="12">
        <f t="shared" si="61"/>
        <v>45876</v>
      </c>
      <c r="D1557" s="3" t="s">
        <v>9</v>
      </c>
      <c r="E1557" s="3" t="s">
        <v>14</v>
      </c>
      <c r="F1557" s="3">
        <v>100</v>
      </c>
      <c r="G1557" s="4">
        <v>6.9444444452528842E-3</v>
      </c>
      <c r="H1557" s="13" t="str" cm="1">
        <f t="array" ref="H1557">IF(AND(E1557&lt;&gt;"",OR(D1557="완충",D1557="충전중"),D1556="운행"),A1557-IFERROR(INDEX(A$2:A1556,MAX((E$2:E1556=E1557)*((D$2:D1556="완충")+(D$2:D1556="충전중"))*(ROW(E$2:E1556)))-1),INDEX(A$2:A1556,MATCH(E1557,E$2:E1556,0))),"")</f>
        <v/>
      </c>
    </row>
    <row r="1558" spans="1:8" x14ac:dyDescent="0.3">
      <c r="A1558" s="11">
        <v>45876.907939814817</v>
      </c>
      <c r="B1558" s="3">
        <f t="shared" si="60"/>
        <v>8</v>
      </c>
      <c r="C1558" s="12">
        <f t="shared" si="61"/>
        <v>45876</v>
      </c>
      <c r="D1558" s="3" t="s">
        <v>9</v>
      </c>
      <c r="E1558" s="3" t="s">
        <v>14</v>
      </c>
      <c r="F1558" s="3">
        <v>100</v>
      </c>
      <c r="G1558" s="4">
        <v>6.9444444452528842E-3</v>
      </c>
      <c r="H1558" s="13" t="str" cm="1">
        <f t="array" ref="H1558">IF(AND(E1558&lt;&gt;"",OR(D1558="완충",D1558="충전중"),D1557="운행"),A1558-IFERROR(INDEX(A$2:A1557,MAX((E$2:E1557=E1558)*((D$2:D1557="완충")+(D$2:D1557="충전중"))*(ROW(E$2:E1557)))-1),INDEX(A$2:A1557,MATCH(E1558,E$2:E1557,0))),"")</f>
        <v/>
      </c>
    </row>
    <row r="1559" spans="1:8" x14ac:dyDescent="0.3">
      <c r="A1559" s="11">
        <v>45876.914884259262</v>
      </c>
      <c r="B1559" s="3">
        <f t="shared" si="60"/>
        <v>8</v>
      </c>
      <c r="C1559" s="12">
        <f t="shared" si="61"/>
        <v>45876</v>
      </c>
      <c r="D1559" s="3" t="s">
        <v>9</v>
      </c>
      <c r="E1559" s="3" t="s">
        <v>14</v>
      </c>
      <c r="F1559" s="3">
        <v>100</v>
      </c>
      <c r="G1559" s="4">
        <v>6.956018514756579E-3</v>
      </c>
      <c r="H1559" s="13" t="str" cm="1">
        <f t="array" ref="H1559">IF(AND(E1559&lt;&gt;"",OR(D1559="완충",D1559="충전중"),D1558="운행"),A1559-IFERROR(INDEX(A$2:A1558,MAX((E$2:E1558=E1559)*((D$2:D1558="완충")+(D$2:D1558="충전중"))*(ROW(E$2:E1558)))-1),INDEX(A$2:A1558,MATCH(E1559,E$2:E1558,0))),"")</f>
        <v/>
      </c>
    </row>
    <row r="1560" spans="1:8" x14ac:dyDescent="0.3">
      <c r="A1560" s="11">
        <v>45876.921840277777</v>
      </c>
      <c r="B1560" s="3">
        <f t="shared" si="60"/>
        <v>8</v>
      </c>
      <c r="C1560" s="12">
        <f t="shared" si="61"/>
        <v>45876</v>
      </c>
      <c r="D1560" s="3" t="s">
        <v>9</v>
      </c>
      <c r="E1560" s="3" t="s">
        <v>14</v>
      </c>
      <c r="F1560" s="3">
        <v>100</v>
      </c>
      <c r="G1560" s="4">
        <v>6.9444444452528842E-3</v>
      </c>
      <c r="H1560" s="13" t="str" cm="1">
        <f t="array" ref="H1560">IF(AND(E1560&lt;&gt;"",OR(D1560="완충",D1560="충전중"),D1559="운행"),A1560-IFERROR(INDEX(A$2:A1559,MAX((E$2:E1559=E1560)*((D$2:D1559="완충")+(D$2:D1559="충전중"))*(ROW(E$2:E1559)))-1),INDEX(A$2:A1559,MATCH(E1560,E$2:E1559,0))),"")</f>
        <v/>
      </c>
    </row>
    <row r="1561" spans="1:8" x14ac:dyDescent="0.3">
      <c r="A1561" s="11">
        <v>45876.928784722222</v>
      </c>
      <c r="B1561" s="3">
        <f t="shared" si="60"/>
        <v>8</v>
      </c>
      <c r="C1561" s="12">
        <f t="shared" si="61"/>
        <v>45876</v>
      </c>
      <c r="D1561" s="3" t="s">
        <v>9</v>
      </c>
      <c r="E1561" s="3" t="s">
        <v>14</v>
      </c>
      <c r="F1561" s="3">
        <v>100</v>
      </c>
      <c r="G1561" s="4">
        <v>6.9444444452528842E-3</v>
      </c>
      <c r="H1561" s="13" t="str" cm="1">
        <f t="array" ref="H1561">IF(AND(E1561&lt;&gt;"",OR(D1561="완충",D1561="충전중"),D1560="운행"),A1561-IFERROR(INDEX(A$2:A1560,MAX((E$2:E1560=E1561)*((D$2:D1560="완충")+(D$2:D1560="충전중"))*(ROW(E$2:E1560)))-1),INDEX(A$2:A1560,MATCH(E1561,E$2:E1560,0))),"")</f>
        <v/>
      </c>
    </row>
    <row r="1562" spans="1:8" x14ac:dyDescent="0.3">
      <c r="A1562" s="11">
        <v>45876.935729166667</v>
      </c>
      <c r="B1562" s="3">
        <f t="shared" si="60"/>
        <v>8</v>
      </c>
      <c r="C1562" s="12">
        <f t="shared" si="61"/>
        <v>45876</v>
      </c>
      <c r="D1562" s="3" t="s">
        <v>9</v>
      </c>
      <c r="E1562" s="3" t="s">
        <v>14</v>
      </c>
      <c r="F1562" s="3">
        <v>100</v>
      </c>
      <c r="G1562" s="4">
        <v>6.9444444452528842E-3</v>
      </c>
      <c r="H1562" s="13" t="str" cm="1">
        <f t="array" ref="H1562">IF(AND(E1562&lt;&gt;"",OR(D1562="완충",D1562="충전중"),D1561="운행"),A1562-IFERROR(INDEX(A$2:A1561,MAX((E$2:E1561=E1562)*((D$2:D1561="완충")+(D$2:D1561="충전중"))*(ROW(E$2:E1561)))-1),INDEX(A$2:A1561,MATCH(E1562,E$2:E1561,0))),"")</f>
        <v/>
      </c>
    </row>
    <row r="1563" spans="1:8" x14ac:dyDescent="0.3">
      <c r="A1563" s="11">
        <v>45876.942673611113</v>
      </c>
      <c r="B1563" s="3">
        <f t="shared" si="60"/>
        <v>8</v>
      </c>
      <c r="C1563" s="12">
        <f t="shared" si="61"/>
        <v>45876</v>
      </c>
      <c r="D1563" s="3" t="s">
        <v>9</v>
      </c>
      <c r="E1563" s="3" t="s">
        <v>14</v>
      </c>
      <c r="F1563" s="3">
        <v>100</v>
      </c>
      <c r="G1563" s="4">
        <v>6.9444444452528842E-3</v>
      </c>
      <c r="H1563" s="13" t="str" cm="1">
        <f t="array" ref="H1563">IF(AND(E1563&lt;&gt;"",OR(D1563="완충",D1563="충전중"),D1562="운행"),A1563-IFERROR(INDEX(A$2:A1562,MAX((E$2:E1562=E1563)*((D$2:D1562="완충")+(D$2:D1562="충전중"))*(ROW(E$2:E1562)))-1),INDEX(A$2:A1562,MATCH(E1563,E$2:E1562,0))),"")</f>
        <v/>
      </c>
    </row>
    <row r="1564" spans="1:8" x14ac:dyDescent="0.3">
      <c r="A1564" s="11">
        <v>45876.949618055558</v>
      </c>
      <c r="B1564" s="3">
        <f t="shared" si="60"/>
        <v>8</v>
      </c>
      <c r="C1564" s="12">
        <f t="shared" si="61"/>
        <v>45876</v>
      </c>
      <c r="D1564" s="3" t="s">
        <v>9</v>
      </c>
      <c r="E1564" s="3" t="s">
        <v>14</v>
      </c>
      <c r="F1564" s="3">
        <v>100</v>
      </c>
      <c r="G1564" s="4">
        <v>6.9444444452528842E-3</v>
      </c>
      <c r="H1564" s="13" t="str" cm="1">
        <f t="array" ref="H1564">IF(AND(E1564&lt;&gt;"",OR(D1564="완충",D1564="충전중"),D1563="운행"),A1564-IFERROR(INDEX(A$2:A1563,MAX((E$2:E1563=E1564)*((D$2:D1563="완충")+(D$2:D1563="충전중"))*(ROW(E$2:E1563)))-1),INDEX(A$2:A1563,MATCH(E1564,E$2:E1563,0))),"")</f>
        <v/>
      </c>
    </row>
    <row r="1565" spans="1:8" x14ac:dyDescent="0.3">
      <c r="A1565" s="11">
        <v>45876.956562500003</v>
      </c>
      <c r="B1565" s="3">
        <f t="shared" si="60"/>
        <v>8</v>
      </c>
      <c r="C1565" s="12">
        <f t="shared" si="61"/>
        <v>45876</v>
      </c>
      <c r="D1565" s="3" t="s">
        <v>9</v>
      </c>
      <c r="E1565" s="3" t="s">
        <v>14</v>
      </c>
      <c r="F1565" s="3">
        <v>100</v>
      </c>
      <c r="G1565" s="4">
        <v>6.9444444379769266E-3</v>
      </c>
      <c r="H1565" s="13" t="str" cm="1">
        <f t="array" ref="H1565">IF(AND(E1565&lt;&gt;"",OR(D1565="완충",D1565="충전중"),D1564="운행"),A1565-IFERROR(INDEX(A$2:A1564,MAX((E$2:E1564=E1565)*((D$2:D1564="완충")+(D$2:D1564="충전중"))*(ROW(E$2:E1564)))-1),INDEX(A$2:A1564,MATCH(E1565,E$2:E1564,0))),"")</f>
        <v/>
      </c>
    </row>
    <row r="1566" spans="1:8" x14ac:dyDescent="0.3">
      <c r="A1566" s="11">
        <v>45876.963506944441</v>
      </c>
      <c r="B1566" s="3">
        <f t="shared" si="60"/>
        <v>8</v>
      </c>
      <c r="C1566" s="12">
        <f t="shared" si="61"/>
        <v>45876</v>
      </c>
      <c r="D1566" s="3" t="s">
        <v>9</v>
      </c>
      <c r="E1566" s="3" t="s">
        <v>14</v>
      </c>
      <c r="F1566" s="3">
        <v>100</v>
      </c>
      <c r="G1566" s="4">
        <v>6.9444444452528842E-3</v>
      </c>
      <c r="H1566" s="13" t="str" cm="1">
        <f t="array" ref="H1566">IF(AND(E1566&lt;&gt;"",OR(D1566="완충",D1566="충전중"),D1565="운행"),A1566-IFERROR(INDEX(A$2:A1565,MAX((E$2:E1565=E1566)*((D$2:D1565="완충")+(D$2:D1565="충전중"))*(ROW(E$2:E1565)))-1),INDEX(A$2:A1565,MATCH(E1566,E$2:E1565,0))),"")</f>
        <v/>
      </c>
    </row>
    <row r="1567" spans="1:8" x14ac:dyDescent="0.3">
      <c r="A1567" s="11">
        <v>45876.970451388886</v>
      </c>
      <c r="B1567" s="3">
        <f t="shared" si="60"/>
        <v>8</v>
      </c>
      <c r="C1567" s="12">
        <f t="shared" si="61"/>
        <v>45876</v>
      </c>
      <c r="D1567" s="3" t="s">
        <v>9</v>
      </c>
      <c r="E1567" s="3" t="s">
        <v>14</v>
      </c>
      <c r="F1567" s="3">
        <v>100</v>
      </c>
      <c r="G1567" s="4">
        <v>6.9444444452528842E-3</v>
      </c>
      <c r="H1567" s="13" t="str" cm="1">
        <f t="array" ref="H1567">IF(AND(E1567&lt;&gt;"",OR(D1567="완충",D1567="충전중"),D1566="운행"),A1567-IFERROR(INDEX(A$2:A1566,MAX((E$2:E1566=E1567)*((D$2:D1566="완충")+(D$2:D1566="충전중"))*(ROW(E$2:E1566)))-1),INDEX(A$2:A1566,MATCH(E1567,E$2:E1566,0))),"")</f>
        <v/>
      </c>
    </row>
    <row r="1568" spans="1:8" x14ac:dyDescent="0.3">
      <c r="A1568" s="11">
        <v>45876.977395833332</v>
      </c>
      <c r="B1568" s="3">
        <f t="shared" si="60"/>
        <v>8</v>
      </c>
      <c r="C1568" s="12">
        <f t="shared" si="61"/>
        <v>45876</v>
      </c>
      <c r="D1568" s="3" t="s">
        <v>9</v>
      </c>
      <c r="E1568" s="3" t="s">
        <v>14</v>
      </c>
      <c r="F1568" s="3">
        <v>100</v>
      </c>
      <c r="G1568" s="4">
        <v>6.9444444452528842E-3</v>
      </c>
      <c r="H1568" s="13" t="str" cm="1">
        <f t="array" ref="H1568">IF(AND(E1568&lt;&gt;"",OR(D1568="완충",D1568="충전중"),D1567="운행"),A1568-IFERROR(INDEX(A$2:A1567,MAX((E$2:E1567=E1568)*((D$2:D1567="완충")+(D$2:D1567="충전중"))*(ROW(E$2:E1567)))-1),INDEX(A$2:A1567,MATCH(E1568,E$2:E1567,0))),"")</f>
        <v/>
      </c>
    </row>
    <row r="1569" spans="1:8" x14ac:dyDescent="0.3">
      <c r="A1569" s="11">
        <v>45876.984340277777</v>
      </c>
      <c r="B1569" s="3">
        <f t="shared" si="60"/>
        <v>8</v>
      </c>
      <c r="C1569" s="12">
        <f t="shared" si="61"/>
        <v>45876</v>
      </c>
      <c r="D1569" s="3" t="s">
        <v>9</v>
      </c>
      <c r="E1569" s="3" t="s">
        <v>14</v>
      </c>
      <c r="F1569" s="3">
        <v>100</v>
      </c>
      <c r="G1569" s="4">
        <v>6.9444444452528842E-3</v>
      </c>
      <c r="H1569" s="13" t="str" cm="1">
        <f t="array" ref="H1569">IF(AND(E1569&lt;&gt;"",OR(D1569="완충",D1569="충전중"),D1568="운행"),A1569-IFERROR(INDEX(A$2:A1568,MAX((E$2:E1568=E1569)*((D$2:D1568="완충")+(D$2:D1568="충전중"))*(ROW(E$2:E1568)))-1),INDEX(A$2:A1568,MATCH(E1569,E$2:E1568,0))),"")</f>
        <v/>
      </c>
    </row>
    <row r="1570" spans="1:8" x14ac:dyDescent="0.3">
      <c r="A1570" s="11">
        <v>45876.991284722222</v>
      </c>
      <c r="B1570" s="3">
        <f t="shared" si="60"/>
        <v>8</v>
      </c>
      <c r="C1570" s="12">
        <f t="shared" si="61"/>
        <v>45876</v>
      </c>
      <c r="D1570" s="3" t="s">
        <v>9</v>
      </c>
      <c r="E1570" s="3" t="s">
        <v>14</v>
      </c>
      <c r="F1570" s="3">
        <v>100</v>
      </c>
      <c r="G1570" s="4">
        <v>6.9444444452528842E-3</v>
      </c>
      <c r="H1570" s="13" t="str" cm="1">
        <f t="array" ref="H1570">IF(AND(E1570&lt;&gt;"",OR(D1570="완충",D1570="충전중"),D1569="운행"),A1570-IFERROR(INDEX(A$2:A1569,MAX((E$2:E1569=E1570)*((D$2:D1569="완충")+(D$2:D1569="충전중"))*(ROW(E$2:E1569)))-1),INDEX(A$2:A1569,MATCH(E1570,E$2:E1569,0))),"")</f>
        <v/>
      </c>
    </row>
    <row r="1571" spans="1:8" x14ac:dyDescent="0.3">
      <c r="A1571" s="11">
        <v>45876.998229166667</v>
      </c>
      <c r="B1571" s="3">
        <f t="shared" si="60"/>
        <v>8</v>
      </c>
      <c r="C1571" s="12">
        <f t="shared" si="61"/>
        <v>45876</v>
      </c>
      <c r="D1571" s="3" t="s">
        <v>9</v>
      </c>
      <c r="E1571" s="3" t="s">
        <v>14</v>
      </c>
      <c r="F1571" s="3">
        <v>100</v>
      </c>
      <c r="G1571" s="4">
        <v>0</v>
      </c>
      <c r="H1571" s="13" t="str" cm="1">
        <f t="array" ref="H1571">IF(AND(E1571&lt;&gt;"",OR(D1571="완충",D1571="충전중"),D1570="운행"),A1571-IFERROR(INDEX(A$2:A1570,MAX((E$2:E1570=E1571)*((D$2:D1570="완충")+(D$2:D1570="충전중"))*(ROW(E$2:E1570)))-1),INDEX(A$2:A1570,MATCH(E1571,E$2:E1570,0))),"")</f>
        <v/>
      </c>
    </row>
    <row r="1572" spans="1:8" x14ac:dyDescent="0.3">
      <c r="A1572" s="11">
        <v>45877.005173611113</v>
      </c>
      <c r="B1572" s="3">
        <f t="shared" si="60"/>
        <v>8</v>
      </c>
      <c r="C1572" s="12">
        <f t="shared" si="61"/>
        <v>45877</v>
      </c>
      <c r="D1572" s="3" t="s">
        <v>9</v>
      </c>
      <c r="E1572" s="3" t="s">
        <v>14</v>
      </c>
      <c r="F1572" s="3">
        <v>100</v>
      </c>
      <c r="G1572" s="4">
        <v>6.9444444452528842E-3</v>
      </c>
      <c r="H1572" s="13" t="str" cm="1">
        <f t="array" ref="H1572">IF(AND(E1572&lt;&gt;"",OR(D1572="완충",D1572="충전중"),D1571="운행"),A1572-IFERROR(INDEX(A$2:A1571,MAX((E$2:E1571=E1572)*((D$2:D1571="완충")+(D$2:D1571="충전중"))*(ROW(E$2:E1571)))-1),INDEX(A$2:A1571,MATCH(E1572,E$2:E1571,0))),"")</f>
        <v/>
      </c>
    </row>
    <row r="1573" spans="1:8" x14ac:dyDescent="0.3">
      <c r="A1573" s="11">
        <v>45877.012118055558</v>
      </c>
      <c r="B1573" s="3">
        <f t="shared" si="60"/>
        <v>8</v>
      </c>
      <c r="C1573" s="12">
        <f t="shared" si="61"/>
        <v>45877</v>
      </c>
      <c r="D1573" s="3" t="s">
        <v>9</v>
      </c>
      <c r="E1573" s="3" t="s">
        <v>14</v>
      </c>
      <c r="F1573" s="3">
        <v>100</v>
      </c>
      <c r="G1573" s="4">
        <v>6.9444444452528842E-3</v>
      </c>
      <c r="H1573" s="13" t="str" cm="1">
        <f t="array" ref="H1573">IF(AND(E1573&lt;&gt;"",OR(D1573="완충",D1573="충전중"),D1572="운행"),A1573-IFERROR(INDEX(A$2:A1572,MAX((E$2:E1572=E1573)*((D$2:D1572="완충")+(D$2:D1572="충전중"))*(ROW(E$2:E1572)))-1),INDEX(A$2:A1572,MATCH(E1573,E$2:E1572,0))),"")</f>
        <v/>
      </c>
    </row>
    <row r="1574" spans="1:8" x14ac:dyDescent="0.3">
      <c r="A1574" s="11">
        <v>45877.019062500003</v>
      </c>
      <c r="B1574" s="3">
        <f t="shared" si="60"/>
        <v>8</v>
      </c>
      <c r="C1574" s="12">
        <f t="shared" si="61"/>
        <v>45877</v>
      </c>
      <c r="D1574" s="3" t="s">
        <v>9</v>
      </c>
      <c r="E1574" s="3" t="s">
        <v>14</v>
      </c>
      <c r="F1574" s="3">
        <v>100</v>
      </c>
      <c r="G1574" s="4">
        <v>6.9444444379769266E-3</v>
      </c>
      <c r="H1574" s="13" t="str" cm="1">
        <f t="array" ref="H1574">IF(AND(E1574&lt;&gt;"",OR(D1574="완충",D1574="충전중"),D1573="운행"),A1574-IFERROR(INDEX(A$2:A1573,MAX((E$2:E1573=E1574)*((D$2:D1573="완충")+(D$2:D1573="충전중"))*(ROW(E$2:E1573)))-1),INDEX(A$2:A1573,MATCH(E1574,E$2:E1573,0))),"")</f>
        <v/>
      </c>
    </row>
    <row r="1575" spans="1:8" x14ac:dyDescent="0.3">
      <c r="A1575" s="11">
        <v>45877.026006944441</v>
      </c>
      <c r="B1575" s="3">
        <f t="shared" si="60"/>
        <v>8</v>
      </c>
      <c r="C1575" s="12">
        <f t="shared" si="61"/>
        <v>45877</v>
      </c>
      <c r="D1575" s="3" t="s">
        <v>9</v>
      </c>
      <c r="E1575" s="3" t="s">
        <v>14</v>
      </c>
      <c r="F1575" s="3">
        <v>100</v>
      </c>
      <c r="G1575" s="4">
        <v>7.0601851912215352E-3</v>
      </c>
      <c r="H1575" s="13" t="str" cm="1">
        <f t="array" ref="H1575">IF(AND(E1575&lt;&gt;"",OR(D1575="완충",D1575="충전중"),D1574="운행"),A1575-IFERROR(INDEX(A$2:A1574,MAX((E$2:E1574=E1575)*((D$2:D1574="완충")+(D$2:D1574="충전중"))*(ROW(E$2:E1574)))-1),INDEX(A$2:A1574,MATCH(E1575,E$2:E1574,0))),"")</f>
        <v/>
      </c>
    </row>
    <row r="1576" spans="1:8" x14ac:dyDescent="0.3">
      <c r="A1576" s="11">
        <v>45877.033067129632</v>
      </c>
      <c r="B1576" s="3">
        <f t="shared" si="60"/>
        <v>8</v>
      </c>
      <c r="C1576" s="12">
        <f t="shared" si="61"/>
        <v>45877</v>
      </c>
      <c r="D1576" s="3" t="s">
        <v>9</v>
      </c>
      <c r="E1576" s="3" t="s">
        <v>14</v>
      </c>
      <c r="F1576" s="3">
        <v>100</v>
      </c>
      <c r="G1576" s="4">
        <v>6.8287036992842332E-3</v>
      </c>
      <c r="H1576" s="13" t="str" cm="1">
        <f t="array" ref="H1576">IF(AND(E1576&lt;&gt;"",OR(D1576="완충",D1576="충전중"),D1575="운행"),A1576-IFERROR(INDEX(A$2:A1575,MAX((E$2:E1575=E1576)*((D$2:D1575="완충")+(D$2:D1575="충전중"))*(ROW(E$2:E1575)))-1),INDEX(A$2:A1575,MATCH(E1576,E$2:E1575,0))),"")</f>
        <v/>
      </c>
    </row>
    <row r="1577" spans="1:8" x14ac:dyDescent="0.3">
      <c r="A1577" s="11">
        <v>45877.039895833332</v>
      </c>
      <c r="B1577" s="3">
        <f t="shared" si="60"/>
        <v>8</v>
      </c>
      <c r="C1577" s="12">
        <f t="shared" si="61"/>
        <v>45877</v>
      </c>
      <c r="D1577" s="3" t="s">
        <v>9</v>
      </c>
      <c r="E1577" s="3" t="s">
        <v>14</v>
      </c>
      <c r="F1577" s="3">
        <v>100</v>
      </c>
      <c r="G1577" s="4">
        <v>6.9444444452528842E-3</v>
      </c>
      <c r="H1577" s="13" t="str" cm="1">
        <f t="array" ref="H1577">IF(AND(E1577&lt;&gt;"",OR(D1577="완충",D1577="충전중"),D1576="운행"),A1577-IFERROR(INDEX(A$2:A1576,MAX((E$2:E1576=E1577)*((D$2:D1576="완충")+(D$2:D1576="충전중"))*(ROW(E$2:E1576)))-1),INDEX(A$2:A1576,MATCH(E1577,E$2:E1576,0))),"")</f>
        <v/>
      </c>
    </row>
    <row r="1578" spans="1:8" x14ac:dyDescent="0.3">
      <c r="A1578" s="11">
        <v>45877.046840277777</v>
      </c>
      <c r="B1578" s="3">
        <f t="shared" si="60"/>
        <v>8</v>
      </c>
      <c r="C1578" s="12">
        <f t="shared" si="61"/>
        <v>45877</v>
      </c>
      <c r="D1578" s="3" t="s">
        <v>9</v>
      </c>
      <c r="E1578" s="3" t="s">
        <v>14</v>
      </c>
      <c r="F1578" s="3">
        <v>100</v>
      </c>
      <c r="G1578" s="4">
        <v>6.9444444452528842E-3</v>
      </c>
      <c r="H1578" s="13" t="str" cm="1">
        <f t="array" ref="H1578">IF(AND(E1578&lt;&gt;"",OR(D1578="완충",D1578="충전중"),D1577="운행"),A1578-IFERROR(INDEX(A$2:A1577,MAX((E$2:E1577=E1578)*((D$2:D1577="완충")+(D$2:D1577="충전중"))*(ROW(E$2:E1577)))-1),INDEX(A$2:A1577,MATCH(E1578,E$2:E1577,0))),"")</f>
        <v/>
      </c>
    </row>
    <row r="1579" spans="1:8" x14ac:dyDescent="0.3">
      <c r="A1579" s="11">
        <v>45877.053784722222</v>
      </c>
      <c r="B1579" s="3">
        <f t="shared" si="60"/>
        <v>8</v>
      </c>
      <c r="C1579" s="12">
        <f t="shared" si="61"/>
        <v>45877</v>
      </c>
      <c r="D1579" s="3" t="s">
        <v>9</v>
      </c>
      <c r="E1579" s="3" t="s">
        <v>14</v>
      </c>
      <c r="F1579" s="3">
        <v>100</v>
      </c>
      <c r="G1579" s="4">
        <v>6.9444444452528842E-3</v>
      </c>
      <c r="H1579" s="13" t="str" cm="1">
        <f t="array" ref="H1579">IF(AND(E1579&lt;&gt;"",OR(D1579="완충",D1579="충전중"),D1578="운행"),A1579-IFERROR(INDEX(A$2:A1578,MAX((E$2:E1578=E1579)*((D$2:D1578="완충")+(D$2:D1578="충전중"))*(ROW(E$2:E1578)))-1),INDEX(A$2:A1578,MATCH(E1579,E$2:E1578,0))),"")</f>
        <v/>
      </c>
    </row>
    <row r="1580" spans="1:8" x14ac:dyDescent="0.3">
      <c r="A1580" s="11">
        <v>45877.060729166667</v>
      </c>
      <c r="B1580" s="3">
        <f t="shared" si="60"/>
        <v>8</v>
      </c>
      <c r="C1580" s="12">
        <f t="shared" si="61"/>
        <v>45877</v>
      </c>
      <c r="D1580" s="3" t="s">
        <v>9</v>
      </c>
      <c r="E1580" s="3" t="s">
        <v>14</v>
      </c>
      <c r="F1580" s="3">
        <v>100</v>
      </c>
      <c r="G1580" s="4">
        <v>6.9444444452528842E-3</v>
      </c>
      <c r="H1580" s="13" t="str" cm="1">
        <f t="array" ref="H1580">IF(AND(E1580&lt;&gt;"",OR(D1580="완충",D1580="충전중"),D1579="운행"),A1580-IFERROR(INDEX(A$2:A1579,MAX((E$2:E1579=E1580)*((D$2:D1579="완충")+(D$2:D1579="충전중"))*(ROW(E$2:E1579)))-1),INDEX(A$2:A1579,MATCH(E1580,E$2:E1579,0))),"")</f>
        <v/>
      </c>
    </row>
    <row r="1581" spans="1:8" x14ac:dyDescent="0.3">
      <c r="A1581" s="11">
        <v>45877.067673611113</v>
      </c>
      <c r="B1581" s="3">
        <f t="shared" si="60"/>
        <v>8</v>
      </c>
      <c r="C1581" s="12">
        <f t="shared" si="61"/>
        <v>45877</v>
      </c>
      <c r="D1581" s="3" t="s">
        <v>9</v>
      </c>
      <c r="E1581" s="3" t="s">
        <v>14</v>
      </c>
      <c r="F1581" s="3">
        <v>100</v>
      </c>
      <c r="G1581" s="4">
        <v>6.9444444452528842E-3</v>
      </c>
      <c r="H1581" s="13" t="str" cm="1">
        <f t="array" ref="H1581">IF(AND(E1581&lt;&gt;"",OR(D1581="완충",D1581="충전중"),D1580="운행"),A1581-IFERROR(INDEX(A$2:A1580,MAX((E$2:E1580=E1581)*((D$2:D1580="완충")+(D$2:D1580="충전중"))*(ROW(E$2:E1580)))-1),INDEX(A$2:A1580,MATCH(E1581,E$2:E1580,0))),"")</f>
        <v/>
      </c>
    </row>
    <row r="1582" spans="1:8" x14ac:dyDescent="0.3">
      <c r="A1582" s="11">
        <v>45877.074618055558</v>
      </c>
      <c r="B1582" s="3">
        <f t="shared" si="60"/>
        <v>8</v>
      </c>
      <c r="C1582" s="12">
        <f t="shared" si="61"/>
        <v>45877</v>
      </c>
      <c r="D1582" s="3" t="s">
        <v>9</v>
      </c>
      <c r="E1582" s="3" t="s">
        <v>14</v>
      </c>
      <c r="F1582" s="3">
        <v>100</v>
      </c>
      <c r="G1582" s="4">
        <v>6.9444444452528842E-3</v>
      </c>
      <c r="H1582" s="13" t="str" cm="1">
        <f t="array" ref="H1582">IF(AND(E1582&lt;&gt;"",OR(D1582="완충",D1582="충전중"),D1581="운행"),A1582-IFERROR(INDEX(A$2:A1581,MAX((E$2:E1581=E1582)*((D$2:D1581="완충")+(D$2:D1581="충전중"))*(ROW(E$2:E1581)))-1),INDEX(A$2:A1581,MATCH(E1582,E$2:E1581,0))),"")</f>
        <v/>
      </c>
    </row>
    <row r="1583" spans="1:8" x14ac:dyDescent="0.3">
      <c r="A1583" s="11">
        <v>45877.081562500003</v>
      </c>
      <c r="B1583" s="3">
        <f t="shared" si="60"/>
        <v>8</v>
      </c>
      <c r="C1583" s="12">
        <f t="shared" si="61"/>
        <v>45877</v>
      </c>
      <c r="D1583" s="3" t="s">
        <v>9</v>
      </c>
      <c r="E1583" s="3" t="s">
        <v>14</v>
      </c>
      <c r="F1583" s="3">
        <v>100</v>
      </c>
      <c r="G1583" s="4">
        <v>6.9444444379769266E-3</v>
      </c>
      <c r="H1583" s="13" t="str" cm="1">
        <f t="array" ref="H1583">IF(AND(E1583&lt;&gt;"",OR(D1583="완충",D1583="충전중"),D1582="운행"),A1583-IFERROR(INDEX(A$2:A1582,MAX((E$2:E1582=E1583)*((D$2:D1582="완충")+(D$2:D1582="충전중"))*(ROW(E$2:E1582)))-1),INDEX(A$2:A1582,MATCH(E1583,E$2:E1582,0))),"")</f>
        <v/>
      </c>
    </row>
    <row r="1584" spans="1:8" x14ac:dyDescent="0.3">
      <c r="A1584" s="11">
        <v>45877.088506944441</v>
      </c>
      <c r="B1584" s="3">
        <f t="shared" si="60"/>
        <v>8</v>
      </c>
      <c r="C1584" s="12">
        <f t="shared" si="61"/>
        <v>45877</v>
      </c>
      <c r="D1584" s="3" t="s">
        <v>9</v>
      </c>
      <c r="E1584" s="3" t="s">
        <v>14</v>
      </c>
      <c r="F1584" s="3">
        <v>100</v>
      </c>
      <c r="G1584" s="4">
        <v>6.9444444452528842E-3</v>
      </c>
      <c r="H1584" s="13" t="str" cm="1">
        <f t="array" ref="H1584">IF(AND(E1584&lt;&gt;"",OR(D1584="완충",D1584="충전중"),D1583="운행"),A1584-IFERROR(INDEX(A$2:A1583,MAX((E$2:E1583=E1584)*((D$2:D1583="완충")+(D$2:D1583="충전중"))*(ROW(E$2:E1583)))-1),INDEX(A$2:A1583,MATCH(E1584,E$2:E1583,0))),"")</f>
        <v/>
      </c>
    </row>
    <row r="1585" spans="1:8" x14ac:dyDescent="0.3">
      <c r="A1585" s="11">
        <v>45877.095451388886</v>
      </c>
      <c r="B1585" s="3">
        <f t="shared" si="60"/>
        <v>8</v>
      </c>
      <c r="C1585" s="12">
        <f t="shared" si="61"/>
        <v>45877</v>
      </c>
      <c r="D1585" s="3" t="s">
        <v>9</v>
      </c>
      <c r="E1585" s="3" t="s">
        <v>14</v>
      </c>
      <c r="F1585" s="3">
        <v>100</v>
      </c>
      <c r="G1585" s="4">
        <v>6.9444444452528842E-3</v>
      </c>
      <c r="H1585" s="13" t="str" cm="1">
        <f t="array" ref="H1585">IF(AND(E1585&lt;&gt;"",OR(D1585="완충",D1585="충전중"),D1584="운행"),A1585-IFERROR(INDEX(A$2:A1584,MAX((E$2:E1584=E1585)*((D$2:D1584="완충")+(D$2:D1584="충전중"))*(ROW(E$2:E1584)))-1),INDEX(A$2:A1584,MATCH(E1585,E$2:E1584,0))),"")</f>
        <v/>
      </c>
    </row>
    <row r="1586" spans="1:8" x14ac:dyDescent="0.3">
      <c r="A1586" s="11">
        <v>45877.102395833332</v>
      </c>
      <c r="B1586" s="3">
        <f t="shared" si="60"/>
        <v>8</v>
      </c>
      <c r="C1586" s="12">
        <f t="shared" si="61"/>
        <v>45877</v>
      </c>
      <c r="D1586" s="3" t="s">
        <v>9</v>
      </c>
      <c r="E1586" s="3" t="s">
        <v>14</v>
      </c>
      <c r="F1586" s="3">
        <v>100</v>
      </c>
      <c r="G1586" s="4">
        <v>6.9444444452528842E-3</v>
      </c>
      <c r="H1586" s="13" t="str" cm="1">
        <f t="array" ref="H1586">IF(AND(E1586&lt;&gt;"",OR(D1586="완충",D1586="충전중"),D1585="운행"),A1586-IFERROR(INDEX(A$2:A1585,MAX((E$2:E1585=E1586)*((D$2:D1585="완충")+(D$2:D1585="충전중"))*(ROW(E$2:E1585)))-1),INDEX(A$2:A1585,MATCH(E1586,E$2:E1585,0))),"")</f>
        <v/>
      </c>
    </row>
    <row r="1587" spans="1:8" x14ac:dyDescent="0.3">
      <c r="A1587" s="11">
        <v>45877.109340277777</v>
      </c>
      <c r="B1587" s="3">
        <f t="shared" si="60"/>
        <v>8</v>
      </c>
      <c r="C1587" s="12">
        <f t="shared" si="61"/>
        <v>45877</v>
      </c>
      <c r="D1587" s="3" t="s">
        <v>9</v>
      </c>
      <c r="E1587" s="3" t="s">
        <v>14</v>
      </c>
      <c r="F1587" s="3">
        <v>100</v>
      </c>
      <c r="G1587" s="4">
        <v>6.9444444452528842E-3</v>
      </c>
      <c r="H1587" s="13" t="str" cm="1">
        <f t="array" ref="H1587">IF(AND(E1587&lt;&gt;"",OR(D1587="완충",D1587="충전중"),D1586="운행"),A1587-IFERROR(INDEX(A$2:A1586,MAX((E$2:E1586=E1587)*((D$2:D1586="완충")+(D$2:D1586="충전중"))*(ROW(E$2:E1586)))-1),INDEX(A$2:A1586,MATCH(E1587,E$2:E1586,0))),"")</f>
        <v/>
      </c>
    </row>
    <row r="1588" spans="1:8" x14ac:dyDescent="0.3">
      <c r="A1588" s="11">
        <v>45877.116284722222</v>
      </c>
      <c r="B1588" s="3">
        <f t="shared" si="60"/>
        <v>8</v>
      </c>
      <c r="C1588" s="12">
        <f t="shared" si="61"/>
        <v>45877</v>
      </c>
      <c r="D1588" s="3" t="s">
        <v>9</v>
      </c>
      <c r="E1588" s="3" t="s">
        <v>14</v>
      </c>
      <c r="F1588" s="3">
        <v>100</v>
      </c>
      <c r="G1588" s="4">
        <v>6.9444444452528842E-3</v>
      </c>
      <c r="H1588" s="13" t="str" cm="1">
        <f t="array" ref="H1588">IF(AND(E1588&lt;&gt;"",OR(D1588="완충",D1588="충전중"),D1587="운행"),A1588-IFERROR(INDEX(A$2:A1587,MAX((E$2:E1587=E1588)*((D$2:D1587="완충")+(D$2:D1587="충전중"))*(ROW(E$2:E1587)))-1),INDEX(A$2:A1587,MATCH(E1588,E$2:E1587,0))),"")</f>
        <v/>
      </c>
    </row>
    <row r="1589" spans="1:8" x14ac:dyDescent="0.3">
      <c r="A1589" s="11">
        <v>45877.123229166667</v>
      </c>
      <c r="B1589" s="3">
        <f t="shared" si="60"/>
        <v>8</v>
      </c>
      <c r="C1589" s="12">
        <f t="shared" si="61"/>
        <v>45877</v>
      </c>
      <c r="D1589" s="3" t="s">
        <v>9</v>
      </c>
      <c r="E1589" s="3" t="s">
        <v>14</v>
      </c>
      <c r="F1589" s="3">
        <v>100</v>
      </c>
      <c r="G1589" s="4">
        <v>6.9444444452528842E-3</v>
      </c>
      <c r="H1589" s="13" t="str" cm="1">
        <f t="array" ref="H1589">IF(AND(E1589&lt;&gt;"",OR(D1589="완충",D1589="충전중"),D1588="운행"),A1589-IFERROR(INDEX(A$2:A1588,MAX((E$2:E1588=E1589)*((D$2:D1588="완충")+(D$2:D1588="충전중"))*(ROW(E$2:E1588)))-1),INDEX(A$2:A1588,MATCH(E1589,E$2:E1588,0))),"")</f>
        <v/>
      </c>
    </row>
    <row r="1590" spans="1:8" x14ac:dyDescent="0.3">
      <c r="A1590" s="11">
        <v>45877.130173611113</v>
      </c>
      <c r="B1590" s="3">
        <f t="shared" si="60"/>
        <v>8</v>
      </c>
      <c r="C1590" s="12">
        <f t="shared" si="61"/>
        <v>45877</v>
      </c>
      <c r="D1590" s="3" t="s">
        <v>9</v>
      </c>
      <c r="E1590" s="3" t="s">
        <v>14</v>
      </c>
      <c r="F1590" s="3">
        <v>100</v>
      </c>
      <c r="G1590" s="4">
        <v>6.9444444452528842E-3</v>
      </c>
      <c r="H1590" s="13" t="str" cm="1">
        <f t="array" ref="H1590">IF(AND(E1590&lt;&gt;"",OR(D1590="완충",D1590="충전중"),D1589="운행"),A1590-IFERROR(INDEX(A$2:A1589,MAX((E$2:E1589=E1590)*((D$2:D1589="완충")+(D$2:D1589="충전중"))*(ROW(E$2:E1589)))-1),INDEX(A$2:A1589,MATCH(E1590,E$2:E1589,0))),"")</f>
        <v/>
      </c>
    </row>
    <row r="1591" spans="1:8" x14ac:dyDescent="0.3">
      <c r="A1591" s="11">
        <v>45877.137118055558</v>
      </c>
      <c r="B1591" s="3">
        <f t="shared" si="60"/>
        <v>8</v>
      </c>
      <c r="C1591" s="12">
        <f t="shared" si="61"/>
        <v>45877</v>
      </c>
      <c r="D1591" s="3" t="s">
        <v>9</v>
      </c>
      <c r="E1591" s="3" t="s">
        <v>14</v>
      </c>
      <c r="F1591" s="3">
        <v>100</v>
      </c>
      <c r="G1591" s="4">
        <v>6.9444444452528842E-3</v>
      </c>
      <c r="H1591" s="13" t="str" cm="1">
        <f t="array" ref="H1591">IF(AND(E1591&lt;&gt;"",OR(D1591="완충",D1591="충전중"),D1590="운행"),A1591-IFERROR(INDEX(A$2:A1590,MAX((E$2:E1590=E1591)*((D$2:D1590="완충")+(D$2:D1590="충전중"))*(ROW(E$2:E1590)))-1),INDEX(A$2:A1590,MATCH(E1591,E$2:E1590,0))),"")</f>
        <v/>
      </c>
    </row>
    <row r="1592" spans="1:8" x14ac:dyDescent="0.3">
      <c r="A1592" s="11">
        <v>45877.144062500003</v>
      </c>
      <c r="B1592" s="3">
        <f t="shared" si="60"/>
        <v>8</v>
      </c>
      <c r="C1592" s="12">
        <f t="shared" si="61"/>
        <v>45877</v>
      </c>
      <c r="D1592" s="3" t="s">
        <v>9</v>
      </c>
      <c r="E1592" s="3" t="s">
        <v>14</v>
      </c>
      <c r="F1592" s="3">
        <v>100</v>
      </c>
      <c r="G1592" s="4">
        <v>6.9444444379769266E-3</v>
      </c>
      <c r="H1592" s="13" t="str" cm="1">
        <f t="array" ref="H1592">IF(AND(E1592&lt;&gt;"",OR(D1592="완충",D1592="충전중"),D1591="운행"),A1592-IFERROR(INDEX(A$2:A1591,MAX((E$2:E1591=E1592)*((D$2:D1591="완충")+(D$2:D1591="충전중"))*(ROW(E$2:E1591)))-1),INDEX(A$2:A1591,MATCH(E1592,E$2:E1591,0))),"")</f>
        <v/>
      </c>
    </row>
    <row r="1593" spans="1:8" x14ac:dyDescent="0.3">
      <c r="A1593" s="11">
        <v>45877.151006944441</v>
      </c>
      <c r="B1593" s="3">
        <f t="shared" si="60"/>
        <v>8</v>
      </c>
      <c r="C1593" s="12">
        <f t="shared" si="61"/>
        <v>45877</v>
      </c>
      <c r="D1593" s="3" t="s">
        <v>9</v>
      </c>
      <c r="E1593" s="3" t="s">
        <v>14</v>
      </c>
      <c r="F1593" s="3">
        <v>100</v>
      </c>
      <c r="G1593" s="4">
        <v>6.9444444452528842E-3</v>
      </c>
      <c r="H1593" s="13" t="str" cm="1">
        <f t="array" ref="H1593">IF(AND(E1593&lt;&gt;"",OR(D1593="완충",D1593="충전중"),D1592="운행"),A1593-IFERROR(INDEX(A$2:A1592,MAX((E$2:E1592=E1593)*((D$2:D1592="완충")+(D$2:D1592="충전중"))*(ROW(E$2:E1592)))-1),INDEX(A$2:A1592,MATCH(E1593,E$2:E1592,0))),"")</f>
        <v/>
      </c>
    </row>
    <row r="1594" spans="1:8" x14ac:dyDescent="0.3">
      <c r="A1594" s="11">
        <v>45877.157951388886</v>
      </c>
      <c r="B1594" s="3">
        <f t="shared" si="60"/>
        <v>8</v>
      </c>
      <c r="C1594" s="12">
        <f t="shared" si="61"/>
        <v>45877</v>
      </c>
      <c r="D1594" s="3" t="s">
        <v>9</v>
      </c>
      <c r="E1594" s="3" t="s">
        <v>14</v>
      </c>
      <c r="F1594" s="3">
        <v>100</v>
      </c>
      <c r="G1594" s="4">
        <v>6.9444444452528842E-3</v>
      </c>
      <c r="H1594" s="13" t="str" cm="1">
        <f t="array" ref="H1594">IF(AND(E1594&lt;&gt;"",OR(D1594="완충",D1594="충전중"),D1593="운행"),A1594-IFERROR(INDEX(A$2:A1593,MAX((E$2:E1593=E1594)*((D$2:D1593="완충")+(D$2:D1593="충전중"))*(ROW(E$2:E1593)))-1),INDEX(A$2:A1593,MATCH(E1594,E$2:E1593,0))),"")</f>
        <v/>
      </c>
    </row>
    <row r="1595" spans="1:8" x14ac:dyDescent="0.3">
      <c r="A1595" s="11">
        <v>45877.164895833332</v>
      </c>
      <c r="B1595" s="3">
        <f t="shared" si="60"/>
        <v>8</v>
      </c>
      <c r="C1595" s="12">
        <f t="shared" si="61"/>
        <v>45877</v>
      </c>
      <c r="D1595" s="3" t="s">
        <v>9</v>
      </c>
      <c r="E1595" s="3" t="s">
        <v>14</v>
      </c>
      <c r="F1595" s="3">
        <v>100</v>
      </c>
      <c r="G1595" s="4">
        <v>6.9560185220325366E-3</v>
      </c>
      <c r="H1595" s="13" t="str" cm="1">
        <f t="array" ref="H1595">IF(AND(E1595&lt;&gt;"",OR(D1595="완충",D1595="충전중"),D1594="운행"),A1595-IFERROR(INDEX(A$2:A1594,MAX((E$2:E1594=E1595)*((D$2:D1594="완충")+(D$2:D1594="충전중"))*(ROW(E$2:E1594)))-1),INDEX(A$2:A1594,MATCH(E1595,E$2:E1594,0))),"")</f>
        <v/>
      </c>
    </row>
    <row r="1596" spans="1:8" x14ac:dyDescent="0.3">
      <c r="A1596" s="11">
        <v>45877.171851851854</v>
      </c>
      <c r="B1596" s="3">
        <f t="shared" si="60"/>
        <v>8</v>
      </c>
      <c r="C1596" s="12">
        <f t="shared" si="61"/>
        <v>45877</v>
      </c>
      <c r="D1596" s="3" t="s">
        <v>9</v>
      </c>
      <c r="E1596" s="3" t="s">
        <v>14</v>
      </c>
      <c r="F1596" s="3">
        <v>100</v>
      </c>
      <c r="G1596" s="4">
        <v>6.9444444452528842E-3</v>
      </c>
      <c r="H1596" s="13" t="str" cm="1">
        <f t="array" ref="H1596">IF(AND(E1596&lt;&gt;"",OR(D1596="완충",D1596="충전중"),D1595="운행"),A1596-IFERROR(INDEX(A$2:A1595,MAX((E$2:E1595=E1596)*((D$2:D1595="완충")+(D$2:D1595="충전중"))*(ROW(E$2:E1595)))-1),INDEX(A$2:A1595,MATCH(E1596,E$2:E1595,0))),"")</f>
        <v/>
      </c>
    </row>
    <row r="1597" spans="1:8" x14ac:dyDescent="0.3">
      <c r="A1597" s="11">
        <v>45877.178796296299</v>
      </c>
      <c r="B1597" s="3">
        <f t="shared" si="60"/>
        <v>8</v>
      </c>
      <c r="C1597" s="12">
        <f t="shared" si="61"/>
        <v>45877</v>
      </c>
      <c r="D1597" s="3" t="s">
        <v>9</v>
      </c>
      <c r="E1597" s="3" t="s">
        <v>14</v>
      </c>
      <c r="F1597" s="3">
        <v>100</v>
      </c>
      <c r="G1597" s="4">
        <v>7.1064814765122719E-3</v>
      </c>
      <c r="H1597" s="13" t="str" cm="1">
        <f t="array" ref="H1597">IF(AND(E1597&lt;&gt;"",OR(D1597="완충",D1597="충전중"),D1596="운행"),A1597-IFERROR(INDEX(A$2:A1596,MAX((E$2:E1596=E1597)*((D$2:D1596="완충")+(D$2:D1596="충전중"))*(ROW(E$2:E1596)))-1),INDEX(A$2:A1596,MATCH(E1597,E$2:E1596,0))),"")</f>
        <v/>
      </c>
    </row>
    <row r="1598" spans="1:8" x14ac:dyDescent="0.3">
      <c r="A1598" s="11">
        <v>45877.185902777775</v>
      </c>
      <c r="B1598" s="3">
        <f t="shared" si="60"/>
        <v>8</v>
      </c>
      <c r="C1598" s="12">
        <f t="shared" si="61"/>
        <v>45877</v>
      </c>
      <c r="D1598" s="3" t="s">
        <v>9</v>
      </c>
      <c r="E1598" s="3" t="s">
        <v>14</v>
      </c>
      <c r="F1598" s="3">
        <v>100</v>
      </c>
      <c r="G1598" s="4">
        <v>6.7824074067175388E-3</v>
      </c>
      <c r="H1598" s="13" t="str" cm="1">
        <f t="array" ref="H1598">IF(AND(E1598&lt;&gt;"",OR(D1598="완충",D1598="충전중"),D1597="운행"),A1598-IFERROR(INDEX(A$2:A1597,MAX((E$2:E1597=E1598)*((D$2:D1597="완충")+(D$2:D1597="충전중"))*(ROW(E$2:E1597)))-1),INDEX(A$2:A1597,MATCH(E1598,E$2:E1597,0))),"")</f>
        <v/>
      </c>
    </row>
    <row r="1599" spans="1:8" x14ac:dyDescent="0.3">
      <c r="A1599" s="11">
        <v>45877.192685185182</v>
      </c>
      <c r="B1599" s="3">
        <f t="shared" si="60"/>
        <v>8</v>
      </c>
      <c r="C1599" s="12">
        <f t="shared" si="61"/>
        <v>45877</v>
      </c>
      <c r="D1599" s="3" t="s">
        <v>9</v>
      </c>
      <c r="E1599" s="3" t="s">
        <v>14</v>
      </c>
      <c r="F1599" s="3">
        <v>100</v>
      </c>
      <c r="G1599" s="4">
        <v>6.9444444452528842E-3</v>
      </c>
      <c r="H1599" s="13" t="str" cm="1">
        <f t="array" ref="H1599">IF(AND(E1599&lt;&gt;"",OR(D1599="완충",D1599="충전중"),D1598="운행"),A1599-IFERROR(INDEX(A$2:A1598,MAX((E$2:E1598=E1599)*((D$2:D1598="완충")+(D$2:D1598="충전중"))*(ROW(E$2:E1598)))-1),INDEX(A$2:A1598,MATCH(E1599,E$2:E1598,0))),"")</f>
        <v/>
      </c>
    </row>
    <row r="1600" spans="1:8" x14ac:dyDescent="0.3">
      <c r="A1600" s="11">
        <v>45877.199629629627</v>
      </c>
      <c r="B1600" s="3">
        <f t="shared" si="60"/>
        <v>8</v>
      </c>
      <c r="C1600" s="12">
        <f t="shared" si="61"/>
        <v>45877</v>
      </c>
      <c r="D1600" s="3" t="s">
        <v>9</v>
      </c>
      <c r="E1600" s="3" t="s">
        <v>14</v>
      </c>
      <c r="F1600" s="3">
        <v>100</v>
      </c>
      <c r="G1600" s="4">
        <v>6.9444444452528842E-3</v>
      </c>
      <c r="H1600" s="13" t="str" cm="1">
        <f t="array" ref="H1600">IF(AND(E1600&lt;&gt;"",OR(D1600="완충",D1600="충전중"),D1599="운행"),A1600-IFERROR(INDEX(A$2:A1599,MAX((E$2:E1599=E1600)*((D$2:D1599="완충")+(D$2:D1599="충전중"))*(ROW(E$2:E1599)))-1),INDEX(A$2:A1599,MATCH(E1600,E$2:E1599,0))),"")</f>
        <v/>
      </c>
    </row>
    <row r="1601" spans="1:8" x14ac:dyDescent="0.3">
      <c r="A1601" s="11">
        <v>45877.206574074073</v>
      </c>
      <c r="B1601" s="3">
        <f t="shared" si="60"/>
        <v>8</v>
      </c>
      <c r="C1601" s="12">
        <f t="shared" si="61"/>
        <v>45877</v>
      </c>
      <c r="D1601" s="3" t="s">
        <v>9</v>
      </c>
      <c r="E1601" s="3" t="s">
        <v>14</v>
      </c>
      <c r="F1601" s="3">
        <v>100</v>
      </c>
      <c r="G1601" s="4">
        <v>6.9444444452528842E-3</v>
      </c>
      <c r="H1601" s="13" t="str" cm="1">
        <f t="array" ref="H1601">IF(AND(E1601&lt;&gt;"",OR(D1601="완충",D1601="충전중"),D1600="운행"),A1601-IFERROR(INDEX(A$2:A1600,MAX((E$2:E1600=E1601)*((D$2:D1600="완충")+(D$2:D1600="충전중"))*(ROW(E$2:E1600)))-1),INDEX(A$2:A1600,MATCH(E1601,E$2:E1600,0))),"")</f>
        <v/>
      </c>
    </row>
    <row r="1602" spans="1:8" x14ac:dyDescent="0.3">
      <c r="A1602" s="11">
        <v>45877.213518518518</v>
      </c>
      <c r="B1602" s="3">
        <f t="shared" si="60"/>
        <v>8</v>
      </c>
      <c r="C1602" s="12">
        <f t="shared" si="61"/>
        <v>45877</v>
      </c>
      <c r="D1602" s="3" t="s">
        <v>9</v>
      </c>
      <c r="E1602" s="3" t="s">
        <v>14</v>
      </c>
      <c r="F1602" s="3">
        <v>100</v>
      </c>
      <c r="G1602" s="4">
        <v>6.9444444452528842E-3</v>
      </c>
      <c r="H1602" s="13" t="str" cm="1">
        <f t="array" ref="H1602">IF(AND(E1602&lt;&gt;"",OR(D1602="완충",D1602="충전중"),D1601="운행"),A1602-IFERROR(INDEX(A$2:A1601,MAX((E$2:E1601=E1602)*((D$2:D1601="완충")+(D$2:D1601="충전중"))*(ROW(E$2:E1601)))-1),INDEX(A$2:A1601,MATCH(E1602,E$2:E1601,0))),"")</f>
        <v/>
      </c>
    </row>
    <row r="1603" spans="1:8" x14ac:dyDescent="0.3">
      <c r="A1603" s="11">
        <v>45877.220462962963</v>
      </c>
      <c r="B1603" s="3">
        <f t="shared" ref="B1603:B1666" si="62">MONTH(A1603)</f>
        <v>8</v>
      </c>
      <c r="C1603" s="12">
        <f t="shared" ref="C1603:C1666" si="63">DATE(YEAR(A1603),MONTH(A1603),DAY(A1603))</f>
        <v>45877</v>
      </c>
      <c r="D1603" s="3" t="s">
        <v>9</v>
      </c>
      <c r="E1603" s="3" t="s">
        <v>14</v>
      </c>
      <c r="F1603" s="3">
        <v>100</v>
      </c>
      <c r="G1603" s="4">
        <v>6.9444444452528842E-3</v>
      </c>
      <c r="H1603" s="13" t="str" cm="1">
        <f t="array" ref="H1603">IF(AND(E1603&lt;&gt;"",OR(D1603="완충",D1603="충전중"),D1602="운행"),A1603-IFERROR(INDEX(A$2:A1602,MAX((E$2:E1602=E1603)*((D$2:D1602="완충")+(D$2:D1602="충전중"))*(ROW(E$2:E1602)))-1),INDEX(A$2:A1602,MATCH(E1603,E$2:E1602,0))),"")</f>
        <v/>
      </c>
    </row>
    <row r="1604" spans="1:8" x14ac:dyDescent="0.3">
      <c r="A1604" s="11">
        <v>45877.227407407408</v>
      </c>
      <c r="B1604" s="3">
        <f t="shared" si="62"/>
        <v>8</v>
      </c>
      <c r="C1604" s="12">
        <f t="shared" si="63"/>
        <v>45877</v>
      </c>
      <c r="D1604" s="3" t="s">
        <v>9</v>
      </c>
      <c r="E1604" s="3" t="s">
        <v>14</v>
      </c>
      <c r="F1604" s="3">
        <v>100</v>
      </c>
      <c r="G1604" s="4">
        <v>6.9444444452528842E-3</v>
      </c>
      <c r="H1604" s="13" t="str" cm="1">
        <f t="array" ref="H1604">IF(AND(E1604&lt;&gt;"",OR(D1604="완충",D1604="충전중"),D1603="운행"),A1604-IFERROR(INDEX(A$2:A1603,MAX((E$2:E1603=E1604)*((D$2:D1603="완충")+(D$2:D1603="충전중"))*(ROW(E$2:E1603)))-1),INDEX(A$2:A1603,MATCH(E1604,E$2:E1603,0))),"")</f>
        <v/>
      </c>
    </row>
    <row r="1605" spans="1:8" x14ac:dyDescent="0.3">
      <c r="A1605" s="11">
        <v>45877.234351851854</v>
      </c>
      <c r="B1605" s="3">
        <f t="shared" si="62"/>
        <v>8</v>
      </c>
      <c r="C1605" s="12">
        <f t="shared" si="63"/>
        <v>45877</v>
      </c>
      <c r="D1605" s="3" t="s">
        <v>9</v>
      </c>
      <c r="E1605" s="3" t="s">
        <v>14</v>
      </c>
      <c r="F1605" s="3">
        <v>100</v>
      </c>
      <c r="G1605" s="4">
        <v>6.9444444452528842E-3</v>
      </c>
      <c r="H1605" s="13" t="str" cm="1">
        <f t="array" ref="H1605">IF(AND(E1605&lt;&gt;"",OR(D1605="완충",D1605="충전중"),D1604="운행"),A1605-IFERROR(INDEX(A$2:A1604,MAX((E$2:E1604=E1605)*((D$2:D1604="완충")+(D$2:D1604="충전중"))*(ROW(E$2:E1604)))-1),INDEX(A$2:A1604,MATCH(E1605,E$2:E1604,0))),"")</f>
        <v/>
      </c>
    </row>
    <row r="1606" spans="1:8" x14ac:dyDescent="0.3">
      <c r="A1606" s="11">
        <v>45877.241296296299</v>
      </c>
      <c r="B1606" s="3">
        <f t="shared" si="62"/>
        <v>8</v>
      </c>
      <c r="C1606" s="12">
        <f t="shared" si="63"/>
        <v>45877</v>
      </c>
      <c r="D1606" s="3" t="s">
        <v>9</v>
      </c>
      <c r="E1606" s="3" t="s">
        <v>14</v>
      </c>
      <c r="F1606" s="3">
        <v>100</v>
      </c>
      <c r="G1606" s="4">
        <v>6.9444444452528842E-3</v>
      </c>
      <c r="H1606" s="13" t="str" cm="1">
        <f t="array" ref="H1606">IF(AND(E1606&lt;&gt;"",OR(D1606="완충",D1606="충전중"),D1605="운행"),A1606-IFERROR(INDEX(A$2:A1605,MAX((E$2:E1605=E1606)*((D$2:D1605="완충")+(D$2:D1605="충전중"))*(ROW(E$2:E1605)))-1),INDEX(A$2:A1605,MATCH(E1606,E$2:E1605,0))),"")</f>
        <v/>
      </c>
    </row>
    <row r="1607" spans="1:8" x14ac:dyDescent="0.3">
      <c r="A1607" s="11">
        <v>45877.248240740744</v>
      </c>
      <c r="B1607" s="3">
        <f t="shared" si="62"/>
        <v>8</v>
      </c>
      <c r="C1607" s="12">
        <f t="shared" si="63"/>
        <v>45877</v>
      </c>
      <c r="D1607" s="3" t="s">
        <v>9</v>
      </c>
      <c r="E1607" s="3" t="s">
        <v>14</v>
      </c>
      <c r="F1607" s="3">
        <v>100</v>
      </c>
      <c r="G1607" s="4">
        <v>6.9444444379769266E-3</v>
      </c>
      <c r="H1607" s="13" t="str" cm="1">
        <f t="array" ref="H1607">IF(AND(E1607&lt;&gt;"",OR(D1607="완충",D1607="충전중"),D1606="운행"),A1607-IFERROR(INDEX(A$2:A1606,MAX((E$2:E1606=E1607)*((D$2:D1606="완충")+(D$2:D1606="충전중"))*(ROW(E$2:E1606)))-1),INDEX(A$2:A1606,MATCH(E1607,E$2:E1606,0))),"")</f>
        <v/>
      </c>
    </row>
    <row r="1608" spans="1:8" x14ac:dyDescent="0.3">
      <c r="A1608" s="11">
        <v>45877.255185185182</v>
      </c>
      <c r="B1608" s="3">
        <f t="shared" si="62"/>
        <v>8</v>
      </c>
      <c r="C1608" s="12">
        <f t="shared" si="63"/>
        <v>45877</v>
      </c>
      <c r="D1608" s="3" t="s">
        <v>9</v>
      </c>
      <c r="E1608" s="3" t="s">
        <v>14</v>
      </c>
      <c r="F1608" s="3">
        <v>100</v>
      </c>
      <c r="G1608" s="4">
        <v>6.9444444452528842E-3</v>
      </c>
      <c r="H1608" s="13" t="str" cm="1">
        <f t="array" ref="H1608">IF(AND(E1608&lt;&gt;"",OR(D1608="완충",D1608="충전중"),D1607="운행"),A1608-IFERROR(INDEX(A$2:A1607,MAX((E$2:E1607=E1608)*((D$2:D1607="완충")+(D$2:D1607="충전중"))*(ROW(E$2:E1607)))-1),INDEX(A$2:A1607,MATCH(E1608,E$2:E1607,0))),"")</f>
        <v/>
      </c>
    </row>
    <row r="1609" spans="1:8" x14ac:dyDescent="0.3">
      <c r="A1609" s="11">
        <v>45877.262129629627</v>
      </c>
      <c r="B1609" s="3">
        <f t="shared" si="62"/>
        <v>8</v>
      </c>
      <c r="C1609" s="12">
        <f t="shared" si="63"/>
        <v>45877</v>
      </c>
      <c r="D1609" s="3" t="s">
        <v>9</v>
      </c>
      <c r="E1609" s="3" t="s">
        <v>14</v>
      </c>
      <c r="F1609" s="3">
        <v>100</v>
      </c>
      <c r="G1609" s="4">
        <v>6.9444444452528842E-3</v>
      </c>
      <c r="H1609" s="13" t="str" cm="1">
        <f t="array" ref="H1609">IF(AND(E1609&lt;&gt;"",OR(D1609="완충",D1609="충전중"),D1608="운행"),A1609-IFERROR(INDEX(A$2:A1608,MAX((E$2:E1608=E1609)*((D$2:D1608="완충")+(D$2:D1608="충전중"))*(ROW(E$2:E1608)))-1),INDEX(A$2:A1608,MATCH(E1609,E$2:E1608,0))),"")</f>
        <v/>
      </c>
    </row>
    <row r="1610" spans="1:8" x14ac:dyDescent="0.3">
      <c r="A1610" s="11">
        <v>45877.269074074073</v>
      </c>
      <c r="B1610" s="3">
        <f t="shared" si="62"/>
        <v>8</v>
      </c>
      <c r="C1610" s="12">
        <f t="shared" si="63"/>
        <v>45877</v>
      </c>
      <c r="D1610" s="3" t="s">
        <v>9</v>
      </c>
      <c r="E1610" s="3" t="s">
        <v>14</v>
      </c>
      <c r="F1610" s="3">
        <v>100</v>
      </c>
      <c r="G1610" s="4">
        <v>6.9444444452528842E-3</v>
      </c>
      <c r="H1610" s="13" t="str" cm="1">
        <f t="array" ref="H1610">IF(AND(E1610&lt;&gt;"",OR(D1610="완충",D1610="충전중"),D1609="운행"),A1610-IFERROR(INDEX(A$2:A1609,MAX((E$2:E1609=E1610)*((D$2:D1609="완충")+(D$2:D1609="충전중"))*(ROW(E$2:E1609)))-1),INDEX(A$2:A1609,MATCH(E1610,E$2:E1609,0))),"")</f>
        <v/>
      </c>
    </row>
    <row r="1611" spans="1:8" x14ac:dyDescent="0.3">
      <c r="A1611" s="11">
        <v>45877.276018518518</v>
      </c>
      <c r="B1611" s="3">
        <f t="shared" si="62"/>
        <v>8</v>
      </c>
      <c r="C1611" s="12">
        <f t="shared" si="63"/>
        <v>45877</v>
      </c>
      <c r="D1611" s="3" t="s">
        <v>9</v>
      </c>
      <c r="E1611" s="3" t="s">
        <v>14</v>
      </c>
      <c r="F1611" s="3">
        <v>100</v>
      </c>
      <c r="G1611" s="4">
        <v>4.3634259272948839E-3</v>
      </c>
      <c r="H1611" s="13" t="str" cm="1">
        <f t="array" ref="H1611">IF(AND(E1611&lt;&gt;"",OR(D1611="완충",D1611="충전중"),D1610="운행"),A1611-IFERROR(INDEX(A$2:A1610,MAX((E$2:E1610=E1611)*((D$2:D1610="완충")+(D$2:D1610="충전중"))*(ROW(E$2:E1610)))-1),INDEX(A$2:A1610,MATCH(E1611,E$2:E1610,0))),"")</f>
        <v/>
      </c>
    </row>
    <row r="1612" spans="1:8" x14ac:dyDescent="0.3">
      <c r="A1612" s="11">
        <v>45877.280381944445</v>
      </c>
      <c r="B1612" s="3">
        <f t="shared" si="62"/>
        <v>8</v>
      </c>
      <c r="C1612" s="12">
        <f t="shared" si="63"/>
        <v>45877</v>
      </c>
      <c r="D1612" s="3" t="s">
        <v>9</v>
      </c>
      <c r="E1612" s="3" t="s">
        <v>14</v>
      </c>
      <c r="F1612" s="3">
        <v>100</v>
      </c>
      <c r="G1612" s="4">
        <v>0</v>
      </c>
      <c r="H1612" s="13" t="str" cm="1">
        <f t="array" ref="H1612">IF(AND(E1612&lt;&gt;"",OR(D1612="완충",D1612="충전중"),D1611="운행"),A1612-IFERROR(INDEX(A$2:A1611,MAX((E$2:E1611=E1612)*((D$2:D1611="완충")+(D$2:D1611="충전중"))*(ROW(E$2:E1611)))-1),INDEX(A$2:A1611,MATCH(E1612,E$2:E1611,0))),"")</f>
        <v/>
      </c>
    </row>
    <row r="1613" spans="1:8" x14ac:dyDescent="0.3">
      <c r="A1613" s="11">
        <v>45877.721504629626</v>
      </c>
      <c r="B1613" s="3">
        <f t="shared" si="62"/>
        <v>8</v>
      </c>
      <c r="C1613" s="12">
        <f t="shared" si="63"/>
        <v>45877</v>
      </c>
      <c r="D1613" s="3" t="s">
        <v>9</v>
      </c>
      <c r="E1613" s="3" t="s">
        <v>14</v>
      </c>
      <c r="F1613" s="3">
        <v>100</v>
      </c>
      <c r="G1613" s="4">
        <v>6.9560185220325366E-3</v>
      </c>
      <c r="H1613" s="13" t="str" cm="1">
        <f t="array" ref="H1613">IF(AND(E1613&lt;&gt;"",OR(D1613="완충",D1613="충전중"),D1612="운행"),A1613-IFERROR(INDEX(A$2:A1612,MAX((E$2:E1612=E1613)*((D$2:D1612="완충")+(D$2:D1612="충전중"))*(ROW(E$2:E1612)))-1),INDEX(A$2:A1612,MATCH(E1613,E$2:E1612,0))),"")</f>
        <v/>
      </c>
    </row>
    <row r="1614" spans="1:8" x14ac:dyDescent="0.3">
      <c r="A1614" s="11">
        <v>45877.728460648148</v>
      </c>
      <c r="B1614" s="3">
        <f t="shared" si="62"/>
        <v>8</v>
      </c>
      <c r="C1614" s="12">
        <f t="shared" si="63"/>
        <v>45877</v>
      </c>
      <c r="D1614" s="3" t="s">
        <v>9</v>
      </c>
      <c r="E1614" s="3" t="s">
        <v>14</v>
      </c>
      <c r="F1614" s="3">
        <v>100</v>
      </c>
      <c r="G1614" s="4">
        <v>6.9444444452528842E-3</v>
      </c>
      <c r="H1614" s="13" t="str" cm="1">
        <f t="array" ref="H1614">IF(AND(E1614&lt;&gt;"",OR(D1614="완충",D1614="충전중"),D1613="운행"),A1614-IFERROR(INDEX(A$2:A1613,MAX((E$2:E1613=E1614)*((D$2:D1613="완충")+(D$2:D1613="충전중"))*(ROW(E$2:E1613)))-1),INDEX(A$2:A1613,MATCH(E1614,E$2:E1613,0))),"")</f>
        <v/>
      </c>
    </row>
    <row r="1615" spans="1:8" x14ac:dyDescent="0.3">
      <c r="A1615" s="11">
        <v>45877.735405092593</v>
      </c>
      <c r="B1615" s="3">
        <f t="shared" si="62"/>
        <v>8</v>
      </c>
      <c r="C1615" s="12">
        <f t="shared" si="63"/>
        <v>45877</v>
      </c>
      <c r="D1615" s="3" t="s">
        <v>9</v>
      </c>
      <c r="E1615" s="3" t="s">
        <v>14</v>
      </c>
      <c r="F1615" s="3">
        <v>100</v>
      </c>
      <c r="G1615" s="4">
        <v>6.9444444452528842E-3</v>
      </c>
      <c r="H1615" s="13" t="str" cm="1">
        <f t="array" ref="H1615">IF(AND(E1615&lt;&gt;"",OR(D1615="완충",D1615="충전중"),D1614="운행"),A1615-IFERROR(INDEX(A$2:A1614,MAX((E$2:E1614=E1615)*((D$2:D1614="완충")+(D$2:D1614="충전중"))*(ROW(E$2:E1614)))-1),INDEX(A$2:A1614,MATCH(E1615,E$2:E1614,0))),"")</f>
        <v/>
      </c>
    </row>
    <row r="1616" spans="1:8" x14ac:dyDescent="0.3">
      <c r="A1616" s="11">
        <v>45877.749328703707</v>
      </c>
      <c r="B1616" s="3">
        <f t="shared" si="62"/>
        <v>8</v>
      </c>
      <c r="C1616" s="12">
        <f t="shared" si="63"/>
        <v>45877</v>
      </c>
      <c r="D1616" s="3" t="s">
        <v>9</v>
      </c>
      <c r="E1616" s="3" t="s">
        <v>14</v>
      </c>
      <c r="F1616" s="3">
        <v>100</v>
      </c>
      <c r="G1616" s="4">
        <v>6.9097222221898846E-3</v>
      </c>
      <c r="H1616" s="13" t="str" cm="1">
        <f t="array" ref="H1616">IF(AND(E1616&lt;&gt;"",OR(D1616="완충",D1616="충전중"),D1615="운행"),A1616-IFERROR(INDEX(A$2:A1615,MAX((E$2:E1615=E1616)*((D$2:D1615="완충")+(D$2:D1615="충전중"))*(ROW(E$2:E1615)))-1),INDEX(A$2:A1615,MATCH(E1616,E$2:E1615,0))),"")</f>
        <v/>
      </c>
    </row>
    <row r="1617" spans="1:8" x14ac:dyDescent="0.3">
      <c r="A1617" s="11">
        <v>45877.756238425929</v>
      </c>
      <c r="B1617" s="3">
        <f t="shared" si="62"/>
        <v>8</v>
      </c>
      <c r="C1617" s="12">
        <f t="shared" si="63"/>
        <v>45877</v>
      </c>
      <c r="D1617" s="3" t="s">
        <v>9</v>
      </c>
      <c r="E1617" s="3" t="s">
        <v>14</v>
      </c>
      <c r="F1617" s="3">
        <v>100</v>
      </c>
      <c r="G1617" s="4">
        <v>6.9444444379769266E-3</v>
      </c>
      <c r="H1617" s="13" t="str" cm="1">
        <f t="array" ref="H1617">IF(AND(E1617&lt;&gt;"",OR(D1617="완충",D1617="충전중"),D1616="운행"),A1617-IFERROR(INDEX(A$2:A1616,MAX((E$2:E1616=E1617)*((D$2:D1616="완충")+(D$2:D1616="충전중"))*(ROW(E$2:E1616)))-1),INDEX(A$2:A1616,MATCH(E1617,E$2:E1616,0))),"")</f>
        <v/>
      </c>
    </row>
    <row r="1618" spans="1:8" x14ac:dyDescent="0.3">
      <c r="A1618" s="11">
        <v>45877.763182870367</v>
      </c>
      <c r="B1618" s="3">
        <f t="shared" si="62"/>
        <v>8</v>
      </c>
      <c r="C1618" s="12">
        <f t="shared" si="63"/>
        <v>45877</v>
      </c>
      <c r="D1618" s="3" t="s">
        <v>9</v>
      </c>
      <c r="E1618" s="3" t="s">
        <v>14</v>
      </c>
      <c r="F1618" s="3">
        <v>100</v>
      </c>
      <c r="G1618" s="4">
        <v>6.9444444452528842E-3</v>
      </c>
      <c r="H1618" s="13" t="str" cm="1">
        <f t="array" ref="H1618">IF(AND(E1618&lt;&gt;"",OR(D1618="완충",D1618="충전중"),D1617="운행"),A1618-IFERROR(INDEX(A$2:A1617,MAX((E$2:E1617=E1618)*((D$2:D1617="완충")+(D$2:D1617="충전중"))*(ROW(E$2:E1617)))-1),INDEX(A$2:A1617,MATCH(E1618,E$2:E1617,0))),"")</f>
        <v/>
      </c>
    </row>
    <row r="1619" spans="1:8" x14ac:dyDescent="0.3">
      <c r="A1619" s="11">
        <v>45877.770127314812</v>
      </c>
      <c r="B1619" s="3">
        <f t="shared" si="62"/>
        <v>8</v>
      </c>
      <c r="C1619" s="12">
        <f t="shared" si="63"/>
        <v>45877</v>
      </c>
      <c r="D1619" s="3" t="s">
        <v>9</v>
      </c>
      <c r="E1619" s="3" t="s">
        <v>14</v>
      </c>
      <c r="F1619" s="3">
        <v>100</v>
      </c>
      <c r="G1619" s="4">
        <v>6.9444444452528842E-3</v>
      </c>
      <c r="H1619" s="13" t="str" cm="1">
        <f t="array" ref="H1619">IF(AND(E1619&lt;&gt;"",OR(D1619="완충",D1619="충전중"),D1618="운행"),A1619-IFERROR(INDEX(A$2:A1618,MAX((E$2:E1618=E1619)*((D$2:D1618="완충")+(D$2:D1618="충전중"))*(ROW(E$2:E1618)))-1),INDEX(A$2:A1618,MATCH(E1619,E$2:E1618,0))),"")</f>
        <v/>
      </c>
    </row>
    <row r="1620" spans="1:8" x14ac:dyDescent="0.3">
      <c r="A1620" s="11">
        <v>45877.777071759258</v>
      </c>
      <c r="B1620" s="3">
        <f t="shared" si="62"/>
        <v>8</v>
      </c>
      <c r="C1620" s="12">
        <f t="shared" si="63"/>
        <v>45877</v>
      </c>
      <c r="D1620" s="3" t="s">
        <v>9</v>
      </c>
      <c r="E1620" s="3" t="s">
        <v>14</v>
      </c>
      <c r="F1620" s="3">
        <v>100</v>
      </c>
      <c r="G1620" s="4">
        <v>6.9444444452528842E-3</v>
      </c>
      <c r="H1620" s="13" t="str" cm="1">
        <f t="array" ref="H1620">IF(AND(E1620&lt;&gt;"",OR(D1620="완충",D1620="충전중"),D1619="운행"),A1620-IFERROR(INDEX(A$2:A1619,MAX((E$2:E1619=E1620)*((D$2:D1619="완충")+(D$2:D1619="충전중"))*(ROW(E$2:E1619)))-1),INDEX(A$2:A1619,MATCH(E1620,E$2:E1619,0))),"")</f>
        <v/>
      </c>
    </row>
    <row r="1621" spans="1:8" x14ac:dyDescent="0.3">
      <c r="A1621" s="11">
        <v>45877.784016203703</v>
      </c>
      <c r="B1621" s="3">
        <f t="shared" si="62"/>
        <v>8</v>
      </c>
      <c r="C1621" s="12">
        <f t="shared" si="63"/>
        <v>45877</v>
      </c>
      <c r="D1621" s="3" t="s">
        <v>9</v>
      </c>
      <c r="E1621" s="3" t="s">
        <v>14</v>
      </c>
      <c r="F1621" s="3">
        <v>100</v>
      </c>
      <c r="G1621" s="4">
        <v>6.9444444452528842E-3</v>
      </c>
      <c r="H1621" s="13" t="str" cm="1">
        <f t="array" ref="H1621">IF(AND(E1621&lt;&gt;"",OR(D1621="완충",D1621="충전중"),D1620="운행"),A1621-IFERROR(INDEX(A$2:A1620,MAX((E$2:E1620=E1621)*((D$2:D1620="완충")+(D$2:D1620="충전중"))*(ROW(E$2:E1620)))-1),INDEX(A$2:A1620,MATCH(E1621,E$2:E1620,0))),"")</f>
        <v/>
      </c>
    </row>
    <row r="1622" spans="1:8" x14ac:dyDescent="0.3">
      <c r="A1622" s="11">
        <v>45877.790960648148</v>
      </c>
      <c r="B1622" s="3">
        <f t="shared" si="62"/>
        <v>8</v>
      </c>
      <c r="C1622" s="12">
        <f t="shared" si="63"/>
        <v>45877</v>
      </c>
      <c r="D1622" s="3" t="s">
        <v>9</v>
      </c>
      <c r="E1622" s="3" t="s">
        <v>14</v>
      </c>
      <c r="F1622" s="3">
        <v>100</v>
      </c>
      <c r="G1622" s="4">
        <v>6.9444444452528842E-3</v>
      </c>
      <c r="H1622" s="13" t="str" cm="1">
        <f t="array" ref="H1622">IF(AND(E1622&lt;&gt;"",OR(D1622="완충",D1622="충전중"),D1621="운행"),A1622-IFERROR(INDEX(A$2:A1621,MAX((E$2:E1621=E1622)*((D$2:D1621="완충")+(D$2:D1621="충전중"))*(ROW(E$2:E1621)))-1),INDEX(A$2:A1621,MATCH(E1622,E$2:E1621,0))),"")</f>
        <v/>
      </c>
    </row>
    <row r="1623" spans="1:8" x14ac:dyDescent="0.3">
      <c r="A1623" s="11">
        <v>45877.797905092593</v>
      </c>
      <c r="B1623" s="3">
        <f t="shared" si="62"/>
        <v>8</v>
      </c>
      <c r="C1623" s="12">
        <f t="shared" si="63"/>
        <v>45877</v>
      </c>
      <c r="D1623" s="3" t="s">
        <v>9</v>
      </c>
      <c r="E1623" s="3" t="s">
        <v>14</v>
      </c>
      <c r="F1623" s="3">
        <v>100</v>
      </c>
      <c r="G1623" s="4">
        <v>6.9444444452528842E-3</v>
      </c>
      <c r="H1623" s="13" t="str" cm="1">
        <f t="array" ref="H1623">IF(AND(E1623&lt;&gt;"",OR(D1623="완충",D1623="충전중"),D1622="운행"),A1623-IFERROR(INDEX(A$2:A1622,MAX((E$2:E1622=E1623)*((D$2:D1622="완충")+(D$2:D1622="충전중"))*(ROW(E$2:E1622)))-1),INDEX(A$2:A1622,MATCH(E1623,E$2:E1622,0))),"")</f>
        <v/>
      </c>
    </row>
    <row r="1624" spans="1:8" x14ac:dyDescent="0.3">
      <c r="A1624" s="11">
        <v>45877.804849537039</v>
      </c>
      <c r="B1624" s="3">
        <f t="shared" si="62"/>
        <v>8</v>
      </c>
      <c r="C1624" s="12">
        <f t="shared" si="63"/>
        <v>45877</v>
      </c>
      <c r="D1624" s="3" t="s">
        <v>9</v>
      </c>
      <c r="E1624" s="3" t="s">
        <v>14</v>
      </c>
      <c r="F1624" s="3">
        <v>100</v>
      </c>
      <c r="G1624" s="4">
        <v>6.9791666683158837E-3</v>
      </c>
      <c r="H1624" s="13" t="str" cm="1">
        <f t="array" ref="H1624">IF(AND(E1624&lt;&gt;"",OR(D1624="완충",D1624="충전중"),D1623="운행"),A1624-IFERROR(INDEX(A$2:A1623,MAX((E$2:E1623=E1624)*((D$2:D1623="완충")+(D$2:D1623="충전중"))*(ROW(E$2:E1623)))-1),INDEX(A$2:A1623,MATCH(E1624,E$2:E1623,0))),"")</f>
        <v/>
      </c>
    </row>
    <row r="1625" spans="1:8" x14ac:dyDescent="0.3">
      <c r="A1625" s="11">
        <v>45877.811828703707</v>
      </c>
      <c r="B1625" s="3">
        <f t="shared" si="62"/>
        <v>8</v>
      </c>
      <c r="C1625" s="12">
        <f t="shared" si="63"/>
        <v>45877</v>
      </c>
      <c r="D1625" s="3" t="s">
        <v>9</v>
      </c>
      <c r="E1625" s="3" t="s">
        <v>14</v>
      </c>
      <c r="F1625" s="3">
        <v>100</v>
      </c>
      <c r="G1625" s="4">
        <v>6.9097222221898846E-3</v>
      </c>
      <c r="H1625" s="13" t="str" cm="1">
        <f t="array" ref="H1625">IF(AND(E1625&lt;&gt;"",OR(D1625="완충",D1625="충전중"),D1624="운행"),A1625-IFERROR(INDEX(A$2:A1624,MAX((E$2:E1624=E1625)*((D$2:D1624="완충")+(D$2:D1624="충전중"))*(ROW(E$2:E1624)))-1),INDEX(A$2:A1624,MATCH(E1625,E$2:E1624,0))),"")</f>
        <v/>
      </c>
    </row>
    <row r="1626" spans="1:8" x14ac:dyDescent="0.3">
      <c r="A1626" s="11">
        <v>45877.818738425929</v>
      </c>
      <c r="B1626" s="3">
        <f t="shared" si="62"/>
        <v>8</v>
      </c>
      <c r="C1626" s="12">
        <f t="shared" si="63"/>
        <v>45877</v>
      </c>
      <c r="D1626" s="3" t="s">
        <v>9</v>
      </c>
      <c r="E1626" s="3" t="s">
        <v>14</v>
      </c>
      <c r="F1626" s="3">
        <v>100</v>
      </c>
      <c r="G1626" s="4">
        <v>6.9444444379769266E-3</v>
      </c>
      <c r="H1626" s="13" t="str" cm="1">
        <f t="array" ref="H1626">IF(AND(E1626&lt;&gt;"",OR(D1626="완충",D1626="충전중"),D1625="운행"),A1626-IFERROR(INDEX(A$2:A1625,MAX((E$2:E1625=E1626)*((D$2:D1625="완충")+(D$2:D1625="충전중"))*(ROW(E$2:E1625)))-1),INDEX(A$2:A1625,MATCH(E1626,E$2:E1625,0))),"")</f>
        <v/>
      </c>
    </row>
    <row r="1627" spans="1:8" x14ac:dyDescent="0.3">
      <c r="A1627" s="11">
        <v>45877.825682870367</v>
      </c>
      <c r="B1627" s="3">
        <f t="shared" si="62"/>
        <v>8</v>
      </c>
      <c r="C1627" s="12">
        <f t="shared" si="63"/>
        <v>45877</v>
      </c>
      <c r="D1627" s="3" t="s">
        <v>9</v>
      </c>
      <c r="E1627" s="3" t="s">
        <v>14</v>
      </c>
      <c r="F1627" s="3">
        <v>100</v>
      </c>
      <c r="G1627" s="4">
        <v>6.9444444452528842E-3</v>
      </c>
      <c r="H1627" s="13" t="str" cm="1">
        <f t="array" ref="H1627">IF(AND(E1627&lt;&gt;"",OR(D1627="완충",D1627="충전중"),D1626="운행"),A1627-IFERROR(INDEX(A$2:A1626,MAX((E$2:E1626=E1627)*((D$2:D1626="완충")+(D$2:D1626="충전중"))*(ROW(E$2:E1626)))-1),INDEX(A$2:A1626,MATCH(E1627,E$2:E1626,0))),"")</f>
        <v/>
      </c>
    </row>
    <row r="1628" spans="1:8" x14ac:dyDescent="0.3">
      <c r="A1628" s="11">
        <v>45877.832627314812</v>
      </c>
      <c r="B1628" s="3">
        <f t="shared" si="62"/>
        <v>8</v>
      </c>
      <c r="C1628" s="12">
        <f t="shared" si="63"/>
        <v>45877</v>
      </c>
      <c r="D1628" s="3" t="s">
        <v>9</v>
      </c>
      <c r="E1628" s="3" t="s">
        <v>14</v>
      </c>
      <c r="F1628" s="3">
        <v>100</v>
      </c>
      <c r="G1628" s="4">
        <v>6.9444444452528842E-3</v>
      </c>
      <c r="H1628" s="13" t="str" cm="1">
        <f t="array" ref="H1628">IF(AND(E1628&lt;&gt;"",OR(D1628="완충",D1628="충전중"),D1627="운행"),A1628-IFERROR(INDEX(A$2:A1627,MAX((E$2:E1627=E1628)*((D$2:D1627="완충")+(D$2:D1627="충전중"))*(ROW(E$2:E1627)))-1),INDEX(A$2:A1627,MATCH(E1628,E$2:E1627,0))),"")</f>
        <v/>
      </c>
    </row>
    <row r="1629" spans="1:8" x14ac:dyDescent="0.3">
      <c r="A1629" s="11">
        <v>45877.839571759258</v>
      </c>
      <c r="B1629" s="3">
        <f t="shared" si="62"/>
        <v>8</v>
      </c>
      <c r="C1629" s="12">
        <f t="shared" si="63"/>
        <v>45877</v>
      </c>
      <c r="D1629" s="3" t="s">
        <v>9</v>
      </c>
      <c r="E1629" s="3" t="s">
        <v>14</v>
      </c>
      <c r="F1629" s="3">
        <v>100</v>
      </c>
      <c r="G1629" s="4">
        <v>6.9444444452528842E-3</v>
      </c>
      <c r="H1629" s="13" t="str" cm="1">
        <f t="array" ref="H1629">IF(AND(E1629&lt;&gt;"",OR(D1629="완충",D1629="충전중"),D1628="운행"),A1629-IFERROR(INDEX(A$2:A1628,MAX((E$2:E1628=E1629)*((D$2:D1628="완충")+(D$2:D1628="충전중"))*(ROW(E$2:E1628)))-1),INDEX(A$2:A1628,MATCH(E1629,E$2:E1628,0))),"")</f>
        <v/>
      </c>
    </row>
    <row r="1630" spans="1:8" x14ac:dyDescent="0.3">
      <c r="A1630" s="11">
        <v>45877.846516203703</v>
      </c>
      <c r="B1630" s="3">
        <f t="shared" si="62"/>
        <v>8</v>
      </c>
      <c r="C1630" s="12">
        <f t="shared" si="63"/>
        <v>45877</v>
      </c>
      <c r="D1630" s="3" t="s">
        <v>9</v>
      </c>
      <c r="E1630" s="3" t="s">
        <v>14</v>
      </c>
      <c r="F1630" s="3">
        <v>100</v>
      </c>
      <c r="G1630" s="4">
        <v>6.9444444452528842E-3</v>
      </c>
      <c r="H1630" s="13" t="str" cm="1">
        <f t="array" ref="H1630">IF(AND(E1630&lt;&gt;"",OR(D1630="완충",D1630="충전중"),D1629="운행"),A1630-IFERROR(INDEX(A$2:A1629,MAX((E$2:E1629=E1630)*((D$2:D1629="완충")+(D$2:D1629="충전중"))*(ROW(E$2:E1629)))-1),INDEX(A$2:A1629,MATCH(E1630,E$2:E1629,0))),"")</f>
        <v/>
      </c>
    </row>
    <row r="1631" spans="1:8" x14ac:dyDescent="0.3">
      <c r="A1631" s="11">
        <v>45877.853460648148</v>
      </c>
      <c r="B1631" s="3">
        <f t="shared" si="62"/>
        <v>8</v>
      </c>
      <c r="C1631" s="12">
        <f t="shared" si="63"/>
        <v>45877</v>
      </c>
      <c r="D1631" s="3" t="s">
        <v>9</v>
      </c>
      <c r="E1631" s="3" t="s">
        <v>14</v>
      </c>
      <c r="F1631" s="3">
        <v>100</v>
      </c>
      <c r="G1631" s="4">
        <v>6.9444444452528842E-3</v>
      </c>
      <c r="H1631" s="13" t="str" cm="1">
        <f t="array" ref="H1631">IF(AND(E1631&lt;&gt;"",OR(D1631="완충",D1631="충전중"),D1630="운행"),A1631-IFERROR(INDEX(A$2:A1630,MAX((E$2:E1630=E1631)*((D$2:D1630="완충")+(D$2:D1630="충전중"))*(ROW(E$2:E1630)))-1),INDEX(A$2:A1630,MATCH(E1631,E$2:E1630,0))),"")</f>
        <v/>
      </c>
    </row>
    <row r="1632" spans="1:8" x14ac:dyDescent="0.3">
      <c r="A1632" s="11">
        <v>45877.860405092593</v>
      </c>
      <c r="B1632" s="3">
        <f t="shared" si="62"/>
        <v>8</v>
      </c>
      <c r="C1632" s="12">
        <f t="shared" si="63"/>
        <v>45877</v>
      </c>
      <c r="D1632" s="3" t="s">
        <v>9</v>
      </c>
      <c r="E1632" s="3" t="s">
        <v>14</v>
      </c>
      <c r="F1632" s="3">
        <v>100</v>
      </c>
      <c r="G1632" s="4">
        <v>6.9444444452528842E-3</v>
      </c>
      <c r="H1632" s="13" t="str" cm="1">
        <f t="array" ref="H1632">IF(AND(E1632&lt;&gt;"",OR(D1632="완충",D1632="충전중"),D1631="운행"),A1632-IFERROR(INDEX(A$2:A1631,MAX((E$2:E1631=E1632)*((D$2:D1631="완충")+(D$2:D1631="충전중"))*(ROW(E$2:E1631)))-1),INDEX(A$2:A1631,MATCH(E1632,E$2:E1631,0))),"")</f>
        <v/>
      </c>
    </row>
    <row r="1633" spans="1:8" x14ac:dyDescent="0.3">
      <c r="A1633" s="11">
        <v>45877.867349537039</v>
      </c>
      <c r="B1633" s="3">
        <f t="shared" si="62"/>
        <v>8</v>
      </c>
      <c r="C1633" s="12">
        <f t="shared" si="63"/>
        <v>45877</v>
      </c>
      <c r="D1633" s="3" t="s">
        <v>9</v>
      </c>
      <c r="E1633" s="3" t="s">
        <v>14</v>
      </c>
      <c r="F1633" s="3">
        <v>100</v>
      </c>
      <c r="G1633" s="4">
        <v>6.9444444452528842E-3</v>
      </c>
      <c r="H1633" s="13" t="str" cm="1">
        <f t="array" ref="H1633">IF(AND(E1633&lt;&gt;"",OR(D1633="완충",D1633="충전중"),D1632="운행"),A1633-IFERROR(INDEX(A$2:A1632,MAX((E$2:E1632=E1633)*((D$2:D1632="완충")+(D$2:D1632="충전중"))*(ROW(E$2:E1632)))-1),INDEX(A$2:A1632,MATCH(E1633,E$2:E1632,0))),"")</f>
        <v/>
      </c>
    </row>
    <row r="1634" spans="1:8" x14ac:dyDescent="0.3">
      <c r="A1634" s="11">
        <v>45877.874293981484</v>
      </c>
      <c r="B1634" s="3">
        <f t="shared" si="62"/>
        <v>8</v>
      </c>
      <c r="C1634" s="12">
        <f t="shared" si="63"/>
        <v>45877</v>
      </c>
      <c r="D1634" s="3" t="s">
        <v>9</v>
      </c>
      <c r="E1634" s="3" t="s">
        <v>14</v>
      </c>
      <c r="F1634" s="3">
        <v>100</v>
      </c>
      <c r="G1634" s="4">
        <v>6.9444444452528842E-3</v>
      </c>
      <c r="H1634" s="13" t="str" cm="1">
        <f t="array" ref="H1634">IF(AND(E1634&lt;&gt;"",OR(D1634="완충",D1634="충전중"),D1633="운행"),A1634-IFERROR(INDEX(A$2:A1633,MAX((E$2:E1633=E1634)*((D$2:D1633="완충")+(D$2:D1633="충전중"))*(ROW(E$2:E1633)))-1),INDEX(A$2:A1633,MATCH(E1634,E$2:E1633,0))),"")</f>
        <v/>
      </c>
    </row>
    <row r="1635" spans="1:8" x14ac:dyDescent="0.3">
      <c r="A1635" s="11">
        <v>45877.881238425929</v>
      </c>
      <c r="B1635" s="3">
        <f t="shared" si="62"/>
        <v>8</v>
      </c>
      <c r="C1635" s="12">
        <f t="shared" si="63"/>
        <v>45877</v>
      </c>
      <c r="D1635" s="3" t="s">
        <v>9</v>
      </c>
      <c r="E1635" s="3" t="s">
        <v>14</v>
      </c>
      <c r="F1635" s="3">
        <v>100</v>
      </c>
      <c r="G1635" s="4">
        <v>6.9444444379769266E-3</v>
      </c>
      <c r="H1635" s="13" t="str" cm="1">
        <f t="array" ref="H1635">IF(AND(E1635&lt;&gt;"",OR(D1635="완충",D1635="충전중"),D1634="운행"),A1635-IFERROR(INDEX(A$2:A1634,MAX((E$2:E1634=E1635)*((D$2:D1634="완충")+(D$2:D1634="충전중"))*(ROW(E$2:E1634)))-1),INDEX(A$2:A1634,MATCH(E1635,E$2:E1634,0))),"")</f>
        <v/>
      </c>
    </row>
    <row r="1636" spans="1:8" x14ac:dyDescent="0.3">
      <c r="A1636" s="11">
        <v>45877.888182870367</v>
      </c>
      <c r="B1636" s="3">
        <f t="shared" si="62"/>
        <v>8</v>
      </c>
      <c r="C1636" s="12">
        <f t="shared" si="63"/>
        <v>45877</v>
      </c>
      <c r="D1636" s="3" t="s">
        <v>9</v>
      </c>
      <c r="E1636" s="3" t="s">
        <v>14</v>
      </c>
      <c r="F1636" s="3">
        <v>100</v>
      </c>
      <c r="G1636" s="4">
        <v>6.9444444452528842E-3</v>
      </c>
      <c r="H1636" s="13" t="str" cm="1">
        <f t="array" ref="H1636">IF(AND(E1636&lt;&gt;"",OR(D1636="완충",D1636="충전중"),D1635="운행"),A1636-IFERROR(INDEX(A$2:A1635,MAX((E$2:E1635=E1636)*((D$2:D1635="완충")+(D$2:D1635="충전중"))*(ROW(E$2:E1635)))-1),INDEX(A$2:A1635,MATCH(E1636,E$2:E1635,0))),"")</f>
        <v/>
      </c>
    </row>
    <row r="1637" spans="1:8" x14ac:dyDescent="0.3">
      <c r="A1637" s="11">
        <v>45877.895127314812</v>
      </c>
      <c r="B1637" s="3">
        <f t="shared" si="62"/>
        <v>8</v>
      </c>
      <c r="C1637" s="12">
        <f t="shared" si="63"/>
        <v>45877</v>
      </c>
      <c r="D1637" s="3" t="s">
        <v>9</v>
      </c>
      <c r="E1637" s="3" t="s">
        <v>14</v>
      </c>
      <c r="F1637" s="3">
        <v>100</v>
      </c>
      <c r="G1637" s="4">
        <v>6.9444444452528842E-3</v>
      </c>
      <c r="H1637" s="13" t="str" cm="1">
        <f t="array" ref="H1637">IF(AND(E1637&lt;&gt;"",OR(D1637="완충",D1637="충전중"),D1636="운행"),A1637-IFERROR(INDEX(A$2:A1636,MAX((E$2:E1636=E1637)*((D$2:D1636="완충")+(D$2:D1636="충전중"))*(ROW(E$2:E1636)))-1),INDEX(A$2:A1636,MATCH(E1637,E$2:E1636,0))),"")</f>
        <v/>
      </c>
    </row>
    <row r="1638" spans="1:8" x14ac:dyDescent="0.3">
      <c r="A1638" s="11">
        <v>45877.902071759258</v>
      </c>
      <c r="B1638" s="3">
        <f t="shared" si="62"/>
        <v>8</v>
      </c>
      <c r="C1638" s="12">
        <f t="shared" si="63"/>
        <v>45877</v>
      </c>
      <c r="D1638" s="3" t="s">
        <v>9</v>
      </c>
      <c r="E1638" s="3" t="s">
        <v>14</v>
      </c>
      <c r="F1638" s="3">
        <v>100</v>
      </c>
      <c r="G1638" s="4">
        <v>6.9444444452528842E-3</v>
      </c>
      <c r="H1638" s="13" t="str" cm="1">
        <f t="array" ref="H1638">IF(AND(E1638&lt;&gt;"",OR(D1638="완충",D1638="충전중"),D1637="운행"),A1638-IFERROR(INDEX(A$2:A1637,MAX((E$2:E1637=E1638)*((D$2:D1637="완충")+(D$2:D1637="충전중"))*(ROW(E$2:E1637)))-1),INDEX(A$2:A1637,MATCH(E1638,E$2:E1637,0))),"")</f>
        <v/>
      </c>
    </row>
    <row r="1639" spans="1:8" x14ac:dyDescent="0.3">
      <c r="A1639" s="11">
        <v>45877.909016203703</v>
      </c>
      <c r="B1639" s="3">
        <f t="shared" si="62"/>
        <v>8</v>
      </c>
      <c r="C1639" s="12">
        <f t="shared" si="63"/>
        <v>45877</v>
      </c>
      <c r="D1639" s="3" t="s">
        <v>9</v>
      </c>
      <c r="E1639" s="3" t="s">
        <v>14</v>
      </c>
      <c r="F1639" s="3">
        <v>100</v>
      </c>
      <c r="G1639" s="4">
        <v>6.9444444452528842E-3</v>
      </c>
      <c r="H1639" s="13" t="str" cm="1">
        <f t="array" ref="H1639">IF(AND(E1639&lt;&gt;"",OR(D1639="완충",D1639="충전중"),D1638="운행"),A1639-IFERROR(INDEX(A$2:A1638,MAX((E$2:E1638=E1639)*((D$2:D1638="완충")+(D$2:D1638="충전중"))*(ROW(E$2:E1638)))-1),INDEX(A$2:A1638,MATCH(E1639,E$2:E1638,0))),"")</f>
        <v/>
      </c>
    </row>
    <row r="1640" spans="1:8" x14ac:dyDescent="0.3">
      <c r="A1640" s="11">
        <v>45877.915960648148</v>
      </c>
      <c r="B1640" s="3">
        <f t="shared" si="62"/>
        <v>8</v>
      </c>
      <c r="C1640" s="12">
        <f t="shared" si="63"/>
        <v>45877</v>
      </c>
      <c r="D1640" s="3" t="s">
        <v>9</v>
      </c>
      <c r="E1640" s="3" t="s">
        <v>14</v>
      </c>
      <c r="F1640" s="3">
        <v>100</v>
      </c>
      <c r="G1640" s="4">
        <v>6.9444444452528842E-3</v>
      </c>
      <c r="H1640" s="13" t="str" cm="1">
        <f t="array" ref="H1640">IF(AND(E1640&lt;&gt;"",OR(D1640="완충",D1640="충전중"),D1639="운행"),A1640-IFERROR(INDEX(A$2:A1639,MAX((E$2:E1639=E1640)*((D$2:D1639="완충")+(D$2:D1639="충전중"))*(ROW(E$2:E1639)))-1),INDEX(A$2:A1639,MATCH(E1640,E$2:E1639,0))),"")</f>
        <v/>
      </c>
    </row>
    <row r="1641" spans="1:8" x14ac:dyDescent="0.3">
      <c r="A1641" s="11">
        <v>45877.922905092593</v>
      </c>
      <c r="B1641" s="3">
        <f t="shared" si="62"/>
        <v>8</v>
      </c>
      <c r="C1641" s="12">
        <f t="shared" si="63"/>
        <v>45877</v>
      </c>
      <c r="D1641" s="3" t="s">
        <v>9</v>
      </c>
      <c r="E1641" s="3" t="s">
        <v>14</v>
      </c>
      <c r="F1641" s="3">
        <v>100</v>
      </c>
      <c r="G1641" s="4">
        <v>6.9444444452528842E-3</v>
      </c>
      <c r="H1641" s="13" t="str" cm="1">
        <f t="array" ref="H1641">IF(AND(E1641&lt;&gt;"",OR(D1641="완충",D1641="충전중"),D1640="운행"),A1641-IFERROR(INDEX(A$2:A1640,MAX((E$2:E1640=E1641)*((D$2:D1640="완충")+(D$2:D1640="충전중"))*(ROW(E$2:E1640)))-1),INDEX(A$2:A1640,MATCH(E1641,E$2:E1640,0))),"")</f>
        <v/>
      </c>
    </row>
    <row r="1642" spans="1:8" x14ac:dyDescent="0.3">
      <c r="A1642" s="11">
        <v>45877.929849537039</v>
      </c>
      <c r="B1642" s="3">
        <f t="shared" si="62"/>
        <v>8</v>
      </c>
      <c r="C1642" s="12">
        <f t="shared" si="63"/>
        <v>45877</v>
      </c>
      <c r="D1642" s="3" t="s">
        <v>9</v>
      </c>
      <c r="E1642" s="3" t="s">
        <v>14</v>
      </c>
      <c r="F1642" s="3">
        <v>100</v>
      </c>
      <c r="G1642" s="4">
        <v>6.9444444452528842E-3</v>
      </c>
      <c r="H1642" s="13" t="str" cm="1">
        <f t="array" ref="H1642">IF(AND(E1642&lt;&gt;"",OR(D1642="완충",D1642="충전중"),D1641="운행"),A1642-IFERROR(INDEX(A$2:A1641,MAX((E$2:E1641=E1642)*((D$2:D1641="완충")+(D$2:D1641="충전중"))*(ROW(E$2:E1641)))-1),INDEX(A$2:A1641,MATCH(E1642,E$2:E1641,0))),"")</f>
        <v/>
      </c>
    </row>
    <row r="1643" spans="1:8" x14ac:dyDescent="0.3">
      <c r="A1643" s="11">
        <v>45877.936793981484</v>
      </c>
      <c r="B1643" s="3">
        <f t="shared" si="62"/>
        <v>8</v>
      </c>
      <c r="C1643" s="12">
        <f t="shared" si="63"/>
        <v>45877</v>
      </c>
      <c r="D1643" s="3" t="s">
        <v>9</v>
      </c>
      <c r="E1643" s="3" t="s">
        <v>14</v>
      </c>
      <c r="F1643" s="3">
        <v>100</v>
      </c>
      <c r="G1643" s="4">
        <v>6.9444444452528842E-3</v>
      </c>
      <c r="H1643" s="13" t="str" cm="1">
        <f t="array" ref="H1643">IF(AND(E1643&lt;&gt;"",OR(D1643="완충",D1643="충전중"),D1642="운행"),A1643-IFERROR(INDEX(A$2:A1642,MAX((E$2:E1642=E1643)*((D$2:D1642="완충")+(D$2:D1642="충전중"))*(ROW(E$2:E1642)))-1),INDEX(A$2:A1642,MATCH(E1643,E$2:E1642,0))),"")</f>
        <v/>
      </c>
    </row>
    <row r="1644" spans="1:8" x14ac:dyDescent="0.3">
      <c r="A1644" s="11">
        <v>45877.943738425929</v>
      </c>
      <c r="B1644" s="3">
        <f t="shared" si="62"/>
        <v>8</v>
      </c>
      <c r="C1644" s="12">
        <f t="shared" si="63"/>
        <v>45877</v>
      </c>
      <c r="D1644" s="3" t="s">
        <v>9</v>
      </c>
      <c r="E1644" s="3" t="s">
        <v>14</v>
      </c>
      <c r="F1644" s="3">
        <v>100</v>
      </c>
      <c r="G1644" s="4">
        <v>6.9444444379769266E-3</v>
      </c>
      <c r="H1644" s="13" t="str" cm="1">
        <f t="array" ref="H1644">IF(AND(E1644&lt;&gt;"",OR(D1644="완충",D1644="충전중"),D1643="운행"),A1644-IFERROR(INDEX(A$2:A1643,MAX((E$2:E1643=E1644)*((D$2:D1643="완충")+(D$2:D1643="충전중"))*(ROW(E$2:E1643)))-1),INDEX(A$2:A1643,MATCH(E1644,E$2:E1643,0))),"")</f>
        <v/>
      </c>
    </row>
    <row r="1645" spans="1:8" x14ac:dyDescent="0.3">
      <c r="A1645" s="11">
        <v>45877.950682870367</v>
      </c>
      <c r="B1645" s="3">
        <f t="shared" si="62"/>
        <v>8</v>
      </c>
      <c r="C1645" s="12">
        <f t="shared" si="63"/>
        <v>45877</v>
      </c>
      <c r="D1645" s="3" t="s">
        <v>9</v>
      </c>
      <c r="E1645" s="3" t="s">
        <v>14</v>
      </c>
      <c r="F1645" s="3">
        <v>100</v>
      </c>
      <c r="G1645" s="4">
        <v>6.9444444452528842E-3</v>
      </c>
      <c r="H1645" s="13" t="str" cm="1">
        <f t="array" ref="H1645">IF(AND(E1645&lt;&gt;"",OR(D1645="완충",D1645="충전중"),D1644="운행"),A1645-IFERROR(INDEX(A$2:A1644,MAX((E$2:E1644=E1645)*((D$2:D1644="완충")+(D$2:D1644="충전중"))*(ROW(E$2:E1644)))-1),INDEX(A$2:A1644,MATCH(E1645,E$2:E1644,0))),"")</f>
        <v/>
      </c>
    </row>
    <row r="1646" spans="1:8" x14ac:dyDescent="0.3">
      <c r="A1646" s="11">
        <v>45877.957627314812</v>
      </c>
      <c r="B1646" s="3">
        <f t="shared" si="62"/>
        <v>8</v>
      </c>
      <c r="C1646" s="12">
        <f t="shared" si="63"/>
        <v>45877</v>
      </c>
      <c r="D1646" s="3" t="s">
        <v>9</v>
      </c>
      <c r="E1646" s="3" t="s">
        <v>14</v>
      </c>
      <c r="F1646" s="3">
        <v>100</v>
      </c>
      <c r="G1646" s="4">
        <v>6.9444444452528842E-3</v>
      </c>
      <c r="H1646" s="13" t="str" cm="1">
        <f t="array" ref="H1646">IF(AND(E1646&lt;&gt;"",OR(D1646="완충",D1646="충전중"),D1645="운행"),A1646-IFERROR(INDEX(A$2:A1645,MAX((E$2:E1645=E1646)*((D$2:D1645="완충")+(D$2:D1645="충전중"))*(ROW(E$2:E1645)))-1),INDEX(A$2:A1645,MATCH(E1646,E$2:E1645,0))),"")</f>
        <v/>
      </c>
    </row>
    <row r="1647" spans="1:8" x14ac:dyDescent="0.3">
      <c r="A1647" s="11">
        <v>45877.964571759258</v>
      </c>
      <c r="B1647" s="3">
        <f t="shared" si="62"/>
        <v>8</v>
      </c>
      <c r="C1647" s="12">
        <f t="shared" si="63"/>
        <v>45877</v>
      </c>
      <c r="D1647" s="3" t="s">
        <v>9</v>
      </c>
      <c r="E1647" s="3" t="s">
        <v>14</v>
      </c>
      <c r="F1647" s="3">
        <v>100</v>
      </c>
      <c r="G1647" s="4">
        <v>6.9444444452528842E-3</v>
      </c>
      <c r="H1647" s="13" t="str" cm="1">
        <f t="array" ref="H1647">IF(AND(E1647&lt;&gt;"",OR(D1647="완충",D1647="충전중"),D1646="운행"),A1647-IFERROR(INDEX(A$2:A1646,MAX((E$2:E1646=E1647)*((D$2:D1646="완충")+(D$2:D1646="충전중"))*(ROW(E$2:E1646)))-1),INDEX(A$2:A1646,MATCH(E1647,E$2:E1646,0))),"")</f>
        <v/>
      </c>
    </row>
    <row r="1648" spans="1:8" x14ac:dyDescent="0.3">
      <c r="A1648" s="11">
        <v>45877.971516203703</v>
      </c>
      <c r="B1648" s="3">
        <f t="shared" si="62"/>
        <v>8</v>
      </c>
      <c r="C1648" s="12">
        <f t="shared" si="63"/>
        <v>45877</v>
      </c>
      <c r="D1648" s="3" t="s">
        <v>9</v>
      </c>
      <c r="E1648" s="3" t="s">
        <v>14</v>
      </c>
      <c r="F1648" s="3">
        <v>100</v>
      </c>
      <c r="G1648" s="4">
        <v>7.0601851839455776E-3</v>
      </c>
      <c r="H1648" s="13" t="str" cm="1">
        <f t="array" ref="H1648">IF(AND(E1648&lt;&gt;"",OR(D1648="완충",D1648="충전중"),D1647="운행"),A1648-IFERROR(INDEX(A$2:A1647,MAX((E$2:E1647=E1648)*((D$2:D1647="완충")+(D$2:D1647="충전중"))*(ROW(E$2:E1647)))-1),INDEX(A$2:A1647,MATCH(E1648,E$2:E1647,0))),"")</f>
        <v/>
      </c>
    </row>
    <row r="1649" spans="1:8" x14ac:dyDescent="0.3">
      <c r="A1649" s="11">
        <v>45877.978576388887</v>
      </c>
      <c r="B1649" s="3">
        <f t="shared" si="62"/>
        <v>8</v>
      </c>
      <c r="C1649" s="12">
        <f t="shared" si="63"/>
        <v>45877</v>
      </c>
      <c r="D1649" s="3" t="s">
        <v>9</v>
      </c>
      <c r="E1649" s="3" t="s">
        <v>14</v>
      </c>
      <c r="F1649" s="3">
        <v>100</v>
      </c>
      <c r="G1649" s="4">
        <v>6.8287037065601908E-3</v>
      </c>
      <c r="H1649" s="13" t="str" cm="1">
        <f t="array" ref="H1649">IF(AND(E1649&lt;&gt;"",OR(D1649="완충",D1649="충전중"),D1648="운행"),A1649-IFERROR(INDEX(A$2:A1648,MAX((E$2:E1648=E1649)*((D$2:D1648="완충")+(D$2:D1648="충전중"))*(ROW(E$2:E1648)))-1),INDEX(A$2:A1648,MATCH(E1649,E$2:E1648,0))),"")</f>
        <v/>
      </c>
    </row>
    <row r="1650" spans="1:8" x14ac:dyDescent="0.3">
      <c r="A1650" s="11">
        <v>45877.985405092593</v>
      </c>
      <c r="B1650" s="3">
        <f t="shared" si="62"/>
        <v>8</v>
      </c>
      <c r="C1650" s="12">
        <f t="shared" si="63"/>
        <v>45877</v>
      </c>
      <c r="D1650" s="3" t="s">
        <v>9</v>
      </c>
      <c r="E1650" s="3" t="s">
        <v>14</v>
      </c>
      <c r="F1650" s="3">
        <v>100</v>
      </c>
      <c r="G1650" s="4">
        <v>6.956018514756579E-3</v>
      </c>
      <c r="H1650" s="13" t="str" cm="1">
        <f t="array" ref="H1650">IF(AND(E1650&lt;&gt;"",OR(D1650="완충",D1650="충전중"),D1649="운행"),A1650-IFERROR(INDEX(A$2:A1649,MAX((E$2:E1649=E1650)*((D$2:D1649="완충")+(D$2:D1649="충전중"))*(ROW(E$2:E1649)))-1),INDEX(A$2:A1649,MATCH(E1650,E$2:E1649,0))),"")</f>
        <v/>
      </c>
    </row>
    <row r="1651" spans="1:8" x14ac:dyDescent="0.3">
      <c r="A1651" s="11">
        <v>45877.992361111108</v>
      </c>
      <c r="B1651" s="3">
        <f t="shared" si="62"/>
        <v>8</v>
      </c>
      <c r="C1651" s="12">
        <f t="shared" si="63"/>
        <v>45877</v>
      </c>
      <c r="D1651" s="3" t="s">
        <v>9</v>
      </c>
      <c r="E1651" s="3" t="s">
        <v>14</v>
      </c>
      <c r="F1651" s="3">
        <v>100</v>
      </c>
      <c r="G1651" s="4">
        <v>6.9444444452528842E-3</v>
      </c>
      <c r="H1651" s="13" t="str" cm="1">
        <f t="array" ref="H1651">IF(AND(E1651&lt;&gt;"",OR(D1651="완충",D1651="충전중"),D1650="운행"),A1651-IFERROR(INDEX(A$2:A1650,MAX((E$2:E1650=E1651)*((D$2:D1650="완충")+(D$2:D1650="충전중"))*(ROW(E$2:E1650)))-1),INDEX(A$2:A1650,MATCH(E1651,E$2:E1650,0))),"")</f>
        <v/>
      </c>
    </row>
    <row r="1652" spans="1:8" x14ac:dyDescent="0.3">
      <c r="A1652" s="11">
        <v>45877.999305555553</v>
      </c>
      <c r="B1652" s="3">
        <f t="shared" si="62"/>
        <v>8</v>
      </c>
      <c r="C1652" s="12">
        <f t="shared" si="63"/>
        <v>45877</v>
      </c>
      <c r="D1652" s="3" t="s">
        <v>9</v>
      </c>
      <c r="E1652" s="3" t="s">
        <v>14</v>
      </c>
      <c r="F1652" s="3">
        <v>100</v>
      </c>
      <c r="G1652" s="4">
        <v>0</v>
      </c>
      <c r="H1652" s="13" t="str" cm="1">
        <f t="array" ref="H1652">IF(AND(E1652&lt;&gt;"",OR(D1652="완충",D1652="충전중"),D1651="운행"),A1652-IFERROR(INDEX(A$2:A1651,MAX((E$2:E1651=E1652)*((D$2:D1651="완충")+(D$2:D1651="충전중"))*(ROW(E$2:E1651)))-1),INDEX(A$2:A1651,MATCH(E1652,E$2:E1651,0))),"")</f>
        <v/>
      </c>
    </row>
    <row r="1653" spans="1:8" x14ac:dyDescent="0.3">
      <c r="A1653" s="11">
        <v>45878.006249999999</v>
      </c>
      <c r="B1653" s="3">
        <f t="shared" si="62"/>
        <v>8</v>
      </c>
      <c r="C1653" s="12">
        <f t="shared" si="63"/>
        <v>45878</v>
      </c>
      <c r="D1653" s="3" t="s">
        <v>9</v>
      </c>
      <c r="E1653" s="3" t="s">
        <v>14</v>
      </c>
      <c r="F1653" s="3">
        <v>100</v>
      </c>
      <c r="G1653" s="4">
        <v>6.9444444452528842E-3</v>
      </c>
      <c r="H1653" s="13" t="str" cm="1">
        <f t="array" ref="H1653">IF(AND(E1653&lt;&gt;"",OR(D1653="완충",D1653="충전중"),D1652="운행"),A1653-IFERROR(INDEX(A$2:A1652,MAX((E$2:E1652=E1653)*((D$2:D1652="완충")+(D$2:D1652="충전중"))*(ROW(E$2:E1652)))-1),INDEX(A$2:A1652,MATCH(E1653,E$2:E1652,0))),"")</f>
        <v/>
      </c>
    </row>
    <row r="1654" spans="1:8" x14ac:dyDescent="0.3">
      <c r="A1654" s="11">
        <v>45878.013194444444</v>
      </c>
      <c r="B1654" s="3">
        <f t="shared" si="62"/>
        <v>8</v>
      </c>
      <c r="C1654" s="12">
        <f t="shared" si="63"/>
        <v>45878</v>
      </c>
      <c r="D1654" s="3" t="s">
        <v>9</v>
      </c>
      <c r="E1654" s="3" t="s">
        <v>14</v>
      </c>
      <c r="F1654" s="3">
        <v>100</v>
      </c>
      <c r="G1654" s="4">
        <v>6.9444444452528842E-3</v>
      </c>
      <c r="H1654" s="13" t="str" cm="1">
        <f t="array" ref="H1654">IF(AND(E1654&lt;&gt;"",OR(D1654="완충",D1654="충전중"),D1653="운행"),A1654-IFERROR(INDEX(A$2:A1653,MAX((E$2:E1653=E1654)*((D$2:D1653="완충")+(D$2:D1653="충전중"))*(ROW(E$2:E1653)))-1),INDEX(A$2:A1653,MATCH(E1654,E$2:E1653,0))),"")</f>
        <v/>
      </c>
    </row>
    <row r="1655" spans="1:8" x14ac:dyDescent="0.3">
      <c r="A1655" s="11">
        <v>45878.020138888889</v>
      </c>
      <c r="B1655" s="3">
        <f t="shared" si="62"/>
        <v>8</v>
      </c>
      <c r="C1655" s="12">
        <f t="shared" si="63"/>
        <v>45878</v>
      </c>
      <c r="D1655" s="3" t="s">
        <v>9</v>
      </c>
      <c r="E1655" s="3" t="s">
        <v>14</v>
      </c>
      <c r="F1655" s="3">
        <v>100</v>
      </c>
      <c r="G1655" s="4">
        <v>6.9444444452528842E-3</v>
      </c>
      <c r="H1655" s="13" t="str" cm="1">
        <f t="array" ref="H1655">IF(AND(E1655&lt;&gt;"",OR(D1655="완충",D1655="충전중"),D1654="운행"),A1655-IFERROR(INDEX(A$2:A1654,MAX((E$2:E1654=E1655)*((D$2:D1654="완충")+(D$2:D1654="충전중"))*(ROW(E$2:E1654)))-1),INDEX(A$2:A1654,MATCH(E1655,E$2:E1654,0))),"")</f>
        <v/>
      </c>
    </row>
    <row r="1656" spans="1:8" x14ac:dyDescent="0.3">
      <c r="A1656" s="11">
        <v>45878.027083333334</v>
      </c>
      <c r="B1656" s="3">
        <f t="shared" si="62"/>
        <v>8</v>
      </c>
      <c r="C1656" s="12">
        <f t="shared" si="63"/>
        <v>45878</v>
      </c>
      <c r="D1656" s="3" t="s">
        <v>9</v>
      </c>
      <c r="E1656" s="3" t="s">
        <v>14</v>
      </c>
      <c r="F1656" s="3">
        <v>100</v>
      </c>
      <c r="G1656" s="4">
        <v>6.9444444452528842E-3</v>
      </c>
      <c r="H1656" s="13" t="str" cm="1">
        <f t="array" ref="H1656">IF(AND(E1656&lt;&gt;"",OR(D1656="완충",D1656="충전중"),D1655="운행"),A1656-IFERROR(INDEX(A$2:A1655,MAX((E$2:E1655=E1656)*((D$2:D1655="완충")+(D$2:D1655="충전중"))*(ROW(E$2:E1655)))-1),INDEX(A$2:A1655,MATCH(E1656,E$2:E1655,0))),"")</f>
        <v/>
      </c>
    </row>
    <row r="1657" spans="1:8" x14ac:dyDescent="0.3">
      <c r="A1657" s="11">
        <v>45878.03402777778</v>
      </c>
      <c r="B1657" s="3">
        <f t="shared" si="62"/>
        <v>8</v>
      </c>
      <c r="C1657" s="12">
        <f t="shared" si="63"/>
        <v>45878</v>
      </c>
      <c r="D1657" s="3" t="s">
        <v>9</v>
      </c>
      <c r="E1657" s="3" t="s">
        <v>14</v>
      </c>
      <c r="F1657" s="3">
        <v>100</v>
      </c>
      <c r="G1657" s="4">
        <v>6.9444444452528842E-3</v>
      </c>
      <c r="H1657" s="13" t="str" cm="1">
        <f t="array" ref="H1657">IF(AND(E1657&lt;&gt;"",OR(D1657="완충",D1657="충전중"),D1656="운행"),A1657-IFERROR(INDEX(A$2:A1656,MAX((E$2:E1656=E1657)*((D$2:D1656="완충")+(D$2:D1656="충전중"))*(ROW(E$2:E1656)))-1),INDEX(A$2:A1656,MATCH(E1657,E$2:E1656,0))),"")</f>
        <v/>
      </c>
    </row>
    <row r="1658" spans="1:8" x14ac:dyDescent="0.3">
      <c r="A1658" s="11">
        <v>45878.040972222225</v>
      </c>
      <c r="B1658" s="3">
        <f t="shared" si="62"/>
        <v>8</v>
      </c>
      <c r="C1658" s="12">
        <f t="shared" si="63"/>
        <v>45878</v>
      </c>
      <c r="D1658" s="3" t="s">
        <v>9</v>
      </c>
      <c r="E1658" s="3" t="s">
        <v>14</v>
      </c>
      <c r="F1658" s="3">
        <v>100</v>
      </c>
      <c r="G1658" s="4">
        <v>6.9444444452528842E-3</v>
      </c>
      <c r="H1658" s="13" t="str" cm="1">
        <f t="array" ref="H1658">IF(AND(E1658&lt;&gt;"",OR(D1658="완충",D1658="충전중"),D1657="운행"),A1658-IFERROR(INDEX(A$2:A1657,MAX((E$2:E1657=E1658)*((D$2:D1657="완충")+(D$2:D1657="충전중"))*(ROW(E$2:E1657)))-1),INDEX(A$2:A1657,MATCH(E1658,E$2:E1657,0))),"")</f>
        <v/>
      </c>
    </row>
    <row r="1659" spans="1:8" x14ac:dyDescent="0.3">
      <c r="A1659" s="11">
        <v>45878.04791666667</v>
      </c>
      <c r="B1659" s="3">
        <f t="shared" si="62"/>
        <v>8</v>
      </c>
      <c r="C1659" s="12">
        <f t="shared" si="63"/>
        <v>45878</v>
      </c>
      <c r="D1659" s="3" t="s">
        <v>9</v>
      </c>
      <c r="E1659" s="3" t="s">
        <v>14</v>
      </c>
      <c r="F1659" s="3">
        <v>100</v>
      </c>
      <c r="G1659" s="4">
        <v>6.9444444379769266E-3</v>
      </c>
      <c r="H1659" s="13" t="str" cm="1">
        <f t="array" ref="H1659">IF(AND(E1659&lt;&gt;"",OR(D1659="완충",D1659="충전중"),D1658="운행"),A1659-IFERROR(INDEX(A$2:A1658,MAX((E$2:E1658=E1659)*((D$2:D1658="완충")+(D$2:D1658="충전중"))*(ROW(E$2:E1658)))-1),INDEX(A$2:A1658,MATCH(E1659,E$2:E1658,0))),"")</f>
        <v/>
      </c>
    </row>
    <row r="1660" spans="1:8" x14ac:dyDescent="0.3">
      <c r="A1660" s="11">
        <v>45878.054861111108</v>
      </c>
      <c r="B1660" s="3">
        <f t="shared" si="62"/>
        <v>8</v>
      </c>
      <c r="C1660" s="12">
        <f t="shared" si="63"/>
        <v>45878</v>
      </c>
      <c r="D1660" s="3" t="s">
        <v>9</v>
      </c>
      <c r="E1660" s="3" t="s">
        <v>14</v>
      </c>
      <c r="F1660" s="3">
        <v>100</v>
      </c>
      <c r="G1660" s="4">
        <v>6.9444444452528842E-3</v>
      </c>
      <c r="H1660" s="13" t="str" cm="1">
        <f t="array" ref="H1660">IF(AND(E1660&lt;&gt;"",OR(D1660="완충",D1660="충전중"),D1659="운행"),A1660-IFERROR(INDEX(A$2:A1659,MAX((E$2:E1659=E1660)*((D$2:D1659="완충")+(D$2:D1659="충전중"))*(ROW(E$2:E1659)))-1),INDEX(A$2:A1659,MATCH(E1660,E$2:E1659,0))),"")</f>
        <v/>
      </c>
    </row>
    <row r="1661" spans="1:8" x14ac:dyDescent="0.3">
      <c r="A1661" s="11">
        <v>45878.061805555553</v>
      </c>
      <c r="B1661" s="3">
        <f t="shared" si="62"/>
        <v>8</v>
      </c>
      <c r="C1661" s="12">
        <f t="shared" si="63"/>
        <v>45878</v>
      </c>
      <c r="D1661" s="3" t="s">
        <v>9</v>
      </c>
      <c r="E1661" s="3" t="s">
        <v>14</v>
      </c>
      <c r="F1661" s="3">
        <v>100</v>
      </c>
      <c r="G1661" s="4">
        <v>6.9444444452528842E-3</v>
      </c>
      <c r="H1661" s="13" t="str" cm="1">
        <f t="array" ref="H1661">IF(AND(E1661&lt;&gt;"",OR(D1661="완충",D1661="충전중"),D1660="운행"),A1661-IFERROR(INDEX(A$2:A1660,MAX((E$2:E1660=E1661)*((D$2:D1660="완충")+(D$2:D1660="충전중"))*(ROW(E$2:E1660)))-1),INDEX(A$2:A1660,MATCH(E1661,E$2:E1660,0))),"")</f>
        <v/>
      </c>
    </row>
    <row r="1662" spans="1:8" x14ac:dyDescent="0.3">
      <c r="A1662" s="11">
        <v>45878.068749999999</v>
      </c>
      <c r="B1662" s="3">
        <f t="shared" si="62"/>
        <v>8</v>
      </c>
      <c r="C1662" s="12">
        <f t="shared" si="63"/>
        <v>45878</v>
      </c>
      <c r="D1662" s="3" t="s">
        <v>9</v>
      </c>
      <c r="E1662" s="3" t="s">
        <v>14</v>
      </c>
      <c r="F1662" s="3">
        <v>100</v>
      </c>
      <c r="G1662" s="4">
        <v>6.9444444452528842E-3</v>
      </c>
      <c r="H1662" s="13" t="str" cm="1">
        <f t="array" ref="H1662">IF(AND(E1662&lt;&gt;"",OR(D1662="완충",D1662="충전중"),D1661="운행"),A1662-IFERROR(INDEX(A$2:A1661,MAX((E$2:E1661=E1662)*((D$2:D1661="완충")+(D$2:D1661="충전중"))*(ROW(E$2:E1661)))-1),INDEX(A$2:A1661,MATCH(E1662,E$2:E1661,0))),"")</f>
        <v/>
      </c>
    </row>
    <row r="1663" spans="1:8" x14ac:dyDescent="0.3">
      <c r="A1663" s="11">
        <v>45878.075694444444</v>
      </c>
      <c r="B1663" s="3">
        <f t="shared" si="62"/>
        <v>8</v>
      </c>
      <c r="C1663" s="12">
        <f t="shared" si="63"/>
        <v>45878</v>
      </c>
      <c r="D1663" s="3" t="s">
        <v>9</v>
      </c>
      <c r="E1663" s="3" t="s">
        <v>14</v>
      </c>
      <c r="F1663" s="3">
        <v>100</v>
      </c>
      <c r="G1663" s="4">
        <v>6.9444444452528842E-3</v>
      </c>
      <c r="H1663" s="13" t="str" cm="1">
        <f t="array" ref="H1663">IF(AND(E1663&lt;&gt;"",OR(D1663="완충",D1663="충전중"),D1662="운행"),A1663-IFERROR(INDEX(A$2:A1662,MAX((E$2:E1662=E1663)*((D$2:D1662="완충")+(D$2:D1662="충전중"))*(ROW(E$2:E1662)))-1),INDEX(A$2:A1662,MATCH(E1663,E$2:E1662,0))),"")</f>
        <v/>
      </c>
    </row>
    <row r="1664" spans="1:8" x14ac:dyDescent="0.3">
      <c r="A1664" s="11">
        <v>45878.082638888889</v>
      </c>
      <c r="B1664" s="3">
        <f t="shared" si="62"/>
        <v>8</v>
      </c>
      <c r="C1664" s="12">
        <f t="shared" si="63"/>
        <v>45878</v>
      </c>
      <c r="D1664" s="3" t="s">
        <v>9</v>
      </c>
      <c r="E1664" s="3" t="s">
        <v>14</v>
      </c>
      <c r="F1664" s="3">
        <v>100</v>
      </c>
      <c r="G1664" s="4">
        <v>6.9444444452528842E-3</v>
      </c>
      <c r="H1664" s="13" t="str" cm="1">
        <f t="array" ref="H1664">IF(AND(E1664&lt;&gt;"",OR(D1664="완충",D1664="충전중"),D1663="운행"),A1664-IFERROR(INDEX(A$2:A1663,MAX((E$2:E1663=E1664)*((D$2:D1663="완충")+(D$2:D1663="충전중"))*(ROW(E$2:E1663)))-1),INDEX(A$2:A1663,MATCH(E1664,E$2:E1663,0))),"")</f>
        <v/>
      </c>
    </row>
    <row r="1665" spans="1:8" x14ac:dyDescent="0.3">
      <c r="A1665" s="11">
        <v>45878.089583333334</v>
      </c>
      <c r="B1665" s="3">
        <f t="shared" si="62"/>
        <v>8</v>
      </c>
      <c r="C1665" s="12">
        <f t="shared" si="63"/>
        <v>45878</v>
      </c>
      <c r="D1665" s="3" t="s">
        <v>9</v>
      </c>
      <c r="E1665" s="3" t="s">
        <v>14</v>
      </c>
      <c r="F1665" s="3">
        <v>100</v>
      </c>
      <c r="G1665" s="4">
        <v>6.9444444452528842E-3</v>
      </c>
      <c r="H1665" s="13" t="str" cm="1">
        <f t="array" ref="H1665">IF(AND(E1665&lt;&gt;"",OR(D1665="완충",D1665="충전중"),D1664="운행"),A1665-IFERROR(INDEX(A$2:A1664,MAX((E$2:E1664=E1665)*((D$2:D1664="완충")+(D$2:D1664="충전중"))*(ROW(E$2:E1664)))-1),INDEX(A$2:A1664,MATCH(E1665,E$2:E1664,0))),"")</f>
        <v/>
      </c>
    </row>
    <row r="1666" spans="1:8" x14ac:dyDescent="0.3">
      <c r="A1666" s="11">
        <v>45878.09652777778</v>
      </c>
      <c r="B1666" s="3">
        <f t="shared" si="62"/>
        <v>8</v>
      </c>
      <c r="C1666" s="12">
        <f t="shared" si="63"/>
        <v>45878</v>
      </c>
      <c r="D1666" s="3" t="s">
        <v>9</v>
      </c>
      <c r="E1666" s="3" t="s">
        <v>14</v>
      </c>
      <c r="F1666" s="3">
        <v>100</v>
      </c>
      <c r="G1666" s="4">
        <v>6.9444444452528842E-3</v>
      </c>
      <c r="H1666" s="13" t="str" cm="1">
        <f t="array" ref="H1666">IF(AND(E1666&lt;&gt;"",OR(D1666="완충",D1666="충전중"),D1665="운행"),A1666-IFERROR(INDEX(A$2:A1665,MAX((E$2:E1665=E1666)*((D$2:D1665="완충")+(D$2:D1665="충전중"))*(ROW(E$2:E1665)))-1),INDEX(A$2:A1665,MATCH(E1666,E$2:E1665,0))),"")</f>
        <v/>
      </c>
    </row>
    <row r="1667" spans="1:8" x14ac:dyDescent="0.3">
      <c r="A1667" s="11">
        <v>45878.103472222225</v>
      </c>
      <c r="B1667" s="3">
        <f t="shared" ref="B1667:B1730" si="64">MONTH(A1667)</f>
        <v>8</v>
      </c>
      <c r="C1667" s="12">
        <f t="shared" ref="C1667:C1730" si="65">DATE(YEAR(A1667),MONTH(A1667),DAY(A1667))</f>
        <v>45878</v>
      </c>
      <c r="D1667" s="3" t="s">
        <v>9</v>
      </c>
      <c r="E1667" s="3" t="s">
        <v>14</v>
      </c>
      <c r="F1667" s="3">
        <v>100</v>
      </c>
      <c r="G1667" s="4">
        <v>6.9444444452528842E-3</v>
      </c>
      <c r="H1667" s="13" t="str" cm="1">
        <f t="array" ref="H1667">IF(AND(E1667&lt;&gt;"",OR(D1667="완충",D1667="충전중"),D1666="운행"),A1667-IFERROR(INDEX(A$2:A1666,MAX((E$2:E1666=E1667)*((D$2:D1666="완충")+(D$2:D1666="충전중"))*(ROW(E$2:E1666)))-1),INDEX(A$2:A1666,MATCH(E1667,E$2:E1666,0))),"")</f>
        <v/>
      </c>
    </row>
    <row r="1668" spans="1:8" x14ac:dyDescent="0.3">
      <c r="A1668" s="11">
        <v>45878.11041666667</v>
      </c>
      <c r="B1668" s="3">
        <f t="shared" si="64"/>
        <v>8</v>
      </c>
      <c r="C1668" s="12">
        <f t="shared" si="65"/>
        <v>45878</v>
      </c>
      <c r="D1668" s="3" t="s">
        <v>9</v>
      </c>
      <c r="E1668" s="3" t="s">
        <v>14</v>
      </c>
      <c r="F1668" s="3">
        <v>100</v>
      </c>
      <c r="G1668" s="4">
        <v>6.9444444379769266E-3</v>
      </c>
      <c r="H1668" s="13" t="str" cm="1">
        <f t="array" ref="H1668">IF(AND(E1668&lt;&gt;"",OR(D1668="완충",D1668="충전중"),D1667="운행"),A1668-IFERROR(INDEX(A$2:A1667,MAX((E$2:E1667=E1668)*((D$2:D1667="완충")+(D$2:D1667="충전중"))*(ROW(E$2:E1667)))-1),INDEX(A$2:A1667,MATCH(E1668,E$2:E1667,0))),"")</f>
        <v/>
      </c>
    </row>
    <row r="1669" spans="1:8" x14ac:dyDescent="0.3">
      <c r="A1669" s="11">
        <v>45878.117361111108</v>
      </c>
      <c r="B1669" s="3">
        <f t="shared" si="64"/>
        <v>8</v>
      </c>
      <c r="C1669" s="12">
        <f t="shared" si="65"/>
        <v>45878</v>
      </c>
      <c r="D1669" s="3" t="s">
        <v>9</v>
      </c>
      <c r="E1669" s="3" t="s">
        <v>14</v>
      </c>
      <c r="F1669" s="3">
        <v>100</v>
      </c>
      <c r="G1669" s="4">
        <v>6.9444444452528842E-3</v>
      </c>
      <c r="H1669" s="13" t="str" cm="1">
        <f t="array" ref="H1669">IF(AND(E1669&lt;&gt;"",OR(D1669="완충",D1669="충전중"),D1668="운행"),A1669-IFERROR(INDEX(A$2:A1668,MAX((E$2:E1668=E1669)*((D$2:D1668="완충")+(D$2:D1668="충전중"))*(ROW(E$2:E1668)))-1),INDEX(A$2:A1668,MATCH(E1669,E$2:E1668,0))),"")</f>
        <v/>
      </c>
    </row>
    <row r="1670" spans="1:8" x14ac:dyDescent="0.3">
      <c r="A1670" s="11">
        <v>45878.124305555553</v>
      </c>
      <c r="B1670" s="3">
        <f t="shared" si="64"/>
        <v>8</v>
      </c>
      <c r="C1670" s="12">
        <f t="shared" si="65"/>
        <v>45878</v>
      </c>
      <c r="D1670" s="3" t="s">
        <v>9</v>
      </c>
      <c r="E1670" s="3" t="s">
        <v>14</v>
      </c>
      <c r="F1670" s="3">
        <v>100</v>
      </c>
      <c r="G1670" s="4">
        <v>6.9444444452528842E-3</v>
      </c>
      <c r="H1670" s="13" t="str" cm="1">
        <f t="array" ref="H1670">IF(AND(E1670&lt;&gt;"",OR(D1670="완충",D1670="충전중"),D1669="운행"),A1670-IFERROR(INDEX(A$2:A1669,MAX((E$2:E1669=E1670)*((D$2:D1669="완충")+(D$2:D1669="충전중"))*(ROW(E$2:E1669)))-1),INDEX(A$2:A1669,MATCH(E1670,E$2:E1669,0))),"")</f>
        <v/>
      </c>
    </row>
    <row r="1671" spans="1:8" x14ac:dyDescent="0.3">
      <c r="A1671" s="11">
        <v>45878.131249999999</v>
      </c>
      <c r="B1671" s="3">
        <f t="shared" si="64"/>
        <v>8</v>
      </c>
      <c r="C1671" s="12">
        <f t="shared" si="65"/>
        <v>45878</v>
      </c>
      <c r="D1671" s="3" t="s">
        <v>9</v>
      </c>
      <c r="E1671" s="3" t="s">
        <v>14</v>
      </c>
      <c r="F1671" s="3">
        <v>100</v>
      </c>
      <c r="G1671" s="4">
        <v>6.9444444452528842E-3</v>
      </c>
      <c r="H1671" s="13" t="str" cm="1">
        <f t="array" ref="H1671">IF(AND(E1671&lt;&gt;"",OR(D1671="완충",D1671="충전중"),D1670="운행"),A1671-IFERROR(INDEX(A$2:A1670,MAX((E$2:E1670=E1671)*((D$2:D1670="완충")+(D$2:D1670="충전중"))*(ROW(E$2:E1670)))-1),INDEX(A$2:A1670,MATCH(E1671,E$2:E1670,0))),"")</f>
        <v/>
      </c>
    </row>
    <row r="1672" spans="1:8" x14ac:dyDescent="0.3">
      <c r="A1672" s="11">
        <v>45878.138194444444</v>
      </c>
      <c r="B1672" s="3">
        <f t="shared" si="64"/>
        <v>8</v>
      </c>
      <c r="C1672" s="12">
        <f t="shared" si="65"/>
        <v>45878</v>
      </c>
      <c r="D1672" s="3" t="s">
        <v>9</v>
      </c>
      <c r="E1672" s="3" t="s">
        <v>14</v>
      </c>
      <c r="F1672" s="3">
        <v>100</v>
      </c>
      <c r="G1672" s="4">
        <v>6.9444444452528842E-3</v>
      </c>
      <c r="H1672" s="13" t="str" cm="1">
        <f t="array" ref="H1672">IF(AND(E1672&lt;&gt;"",OR(D1672="완충",D1672="충전중"),D1671="운행"),A1672-IFERROR(INDEX(A$2:A1671,MAX((E$2:E1671=E1672)*((D$2:D1671="완충")+(D$2:D1671="충전중"))*(ROW(E$2:E1671)))-1),INDEX(A$2:A1671,MATCH(E1672,E$2:E1671,0))),"")</f>
        <v/>
      </c>
    </row>
    <row r="1673" spans="1:8" x14ac:dyDescent="0.3">
      <c r="A1673" s="11">
        <v>45878.145138888889</v>
      </c>
      <c r="B1673" s="3">
        <f t="shared" si="64"/>
        <v>8</v>
      </c>
      <c r="C1673" s="12">
        <f t="shared" si="65"/>
        <v>45878</v>
      </c>
      <c r="D1673" s="3" t="s">
        <v>9</v>
      </c>
      <c r="E1673" s="3" t="s">
        <v>14</v>
      </c>
      <c r="F1673" s="3">
        <v>100</v>
      </c>
      <c r="G1673" s="4">
        <v>6.9444444452528842E-3</v>
      </c>
      <c r="H1673" s="13" t="str" cm="1">
        <f t="array" ref="H1673">IF(AND(E1673&lt;&gt;"",OR(D1673="완충",D1673="충전중"),D1672="운행"),A1673-IFERROR(INDEX(A$2:A1672,MAX((E$2:E1672=E1673)*((D$2:D1672="완충")+(D$2:D1672="충전중"))*(ROW(E$2:E1672)))-1),INDEX(A$2:A1672,MATCH(E1673,E$2:E1672,0))),"")</f>
        <v/>
      </c>
    </row>
    <row r="1674" spans="1:8" x14ac:dyDescent="0.3">
      <c r="A1674" s="11">
        <v>45878.152083333334</v>
      </c>
      <c r="B1674" s="3">
        <f t="shared" si="64"/>
        <v>8</v>
      </c>
      <c r="C1674" s="12">
        <f t="shared" si="65"/>
        <v>45878</v>
      </c>
      <c r="D1674" s="3" t="s">
        <v>9</v>
      </c>
      <c r="E1674" s="3" t="s">
        <v>14</v>
      </c>
      <c r="F1674" s="3">
        <v>100</v>
      </c>
      <c r="G1674" s="4">
        <v>6.9444444452528842E-3</v>
      </c>
      <c r="H1674" s="13" t="str" cm="1">
        <f t="array" ref="H1674">IF(AND(E1674&lt;&gt;"",OR(D1674="완충",D1674="충전중"),D1673="운행"),A1674-IFERROR(INDEX(A$2:A1673,MAX((E$2:E1673=E1674)*((D$2:D1673="완충")+(D$2:D1673="충전중"))*(ROW(E$2:E1673)))-1),INDEX(A$2:A1673,MATCH(E1674,E$2:E1673,0))),"")</f>
        <v/>
      </c>
    </row>
    <row r="1675" spans="1:8" x14ac:dyDescent="0.3">
      <c r="A1675" s="11">
        <v>45878.15902777778</v>
      </c>
      <c r="B1675" s="3">
        <f t="shared" si="64"/>
        <v>8</v>
      </c>
      <c r="C1675" s="12">
        <f t="shared" si="65"/>
        <v>45878</v>
      </c>
      <c r="D1675" s="3" t="s">
        <v>9</v>
      </c>
      <c r="E1675" s="3" t="s">
        <v>14</v>
      </c>
      <c r="F1675" s="3">
        <v>100</v>
      </c>
      <c r="G1675" s="4">
        <v>6.9444444452528842E-3</v>
      </c>
      <c r="H1675" s="13" t="str" cm="1">
        <f t="array" ref="H1675">IF(AND(E1675&lt;&gt;"",OR(D1675="완충",D1675="충전중"),D1674="운행"),A1675-IFERROR(INDEX(A$2:A1674,MAX((E$2:E1674=E1675)*((D$2:D1674="완충")+(D$2:D1674="충전중"))*(ROW(E$2:E1674)))-1),INDEX(A$2:A1674,MATCH(E1675,E$2:E1674,0))),"")</f>
        <v/>
      </c>
    </row>
    <row r="1676" spans="1:8" x14ac:dyDescent="0.3">
      <c r="A1676" s="11">
        <v>45878.165972222225</v>
      </c>
      <c r="B1676" s="3">
        <f t="shared" si="64"/>
        <v>8</v>
      </c>
      <c r="C1676" s="12">
        <f t="shared" si="65"/>
        <v>45878</v>
      </c>
      <c r="D1676" s="3" t="s">
        <v>9</v>
      </c>
      <c r="E1676" s="3" t="s">
        <v>14</v>
      </c>
      <c r="F1676" s="3">
        <v>100</v>
      </c>
      <c r="G1676" s="4">
        <v>6.9444444452528842E-3</v>
      </c>
      <c r="H1676" s="13" t="str" cm="1">
        <f t="array" ref="H1676">IF(AND(E1676&lt;&gt;"",OR(D1676="완충",D1676="충전중"),D1675="운행"),A1676-IFERROR(INDEX(A$2:A1675,MAX((E$2:E1675=E1676)*((D$2:D1675="완충")+(D$2:D1675="충전중"))*(ROW(E$2:E1675)))-1),INDEX(A$2:A1675,MATCH(E1676,E$2:E1675,0))),"")</f>
        <v/>
      </c>
    </row>
    <row r="1677" spans="1:8" x14ac:dyDescent="0.3">
      <c r="A1677" s="11">
        <v>45878.17291666667</v>
      </c>
      <c r="B1677" s="3">
        <f t="shared" si="64"/>
        <v>8</v>
      </c>
      <c r="C1677" s="12">
        <f t="shared" si="65"/>
        <v>45878</v>
      </c>
      <c r="D1677" s="3" t="s">
        <v>9</v>
      </c>
      <c r="E1677" s="3" t="s">
        <v>14</v>
      </c>
      <c r="F1677" s="3">
        <v>100</v>
      </c>
      <c r="G1677" s="4">
        <v>6.9444444379769266E-3</v>
      </c>
      <c r="H1677" s="13" t="str" cm="1">
        <f t="array" ref="H1677">IF(AND(E1677&lt;&gt;"",OR(D1677="완충",D1677="충전중"),D1676="운행"),A1677-IFERROR(INDEX(A$2:A1676,MAX((E$2:E1676=E1677)*((D$2:D1676="완충")+(D$2:D1676="충전중"))*(ROW(E$2:E1676)))-1),INDEX(A$2:A1676,MATCH(E1677,E$2:E1676,0))),"")</f>
        <v/>
      </c>
    </row>
    <row r="1678" spans="1:8" x14ac:dyDescent="0.3">
      <c r="A1678" s="11">
        <v>45878.179861111108</v>
      </c>
      <c r="B1678" s="3">
        <f t="shared" si="64"/>
        <v>8</v>
      </c>
      <c r="C1678" s="12">
        <f t="shared" si="65"/>
        <v>45878</v>
      </c>
      <c r="D1678" s="3" t="s">
        <v>9</v>
      </c>
      <c r="E1678" s="3" t="s">
        <v>14</v>
      </c>
      <c r="F1678" s="3">
        <v>100</v>
      </c>
      <c r="G1678" s="4">
        <v>6.9444444452528842E-3</v>
      </c>
      <c r="H1678" s="13" t="str" cm="1">
        <f t="array" ref="H1678">IF(AND(E1678&lt;&gt;"",OR(D1678="완충",D1678="충전중"),D1677="운행"),A1678-IFERROR(INDEX(A$2:A1677,MAX((E$2:E1677=E1678)*((D$2:D1677="완충")+(D$2:D1677="충전중"))*(ROW(E$2:E1677)))-1),INDEX(A$2:A1677,MATCH(E1678,E$2:E1677,0))),"")</f>
        <v/>
      </c>
    </row>
    <row r="1679" spans="1:8" x14ac:dyDescent="0.3">
      <c r="A1679" s="11">
        <v>45878.186805555553</v>
      </c>
      <c r="B1679" s="3">
        <f t="shared" si="64"/>
        <v>8</v>
      </c>
      <c r="C1679" s="12">
        <f t="shared" si="65"/>
        <v>45878</v>
      </c>
      <c r="D1679" s="3" t="s">
        <v>9</v>
      </c>
      <c r="E1679" s="3" t="s">
        <v>14</v>
      </c>
      <c r="F1679" s="3">
        <v>100</v>
      </c>
      <c r="G1679" s="4">
        <v>6.9444444452528842E-3</v>
      </c>
      <c r="H1679" s="13" t="str" cm="1">
        <f t="array" ref="H1679">IF(AND(E1679&lt;&gt;"",OR(D1679="완충",D1679="충전중"),D1678="운행"),A1679-IFERROR(INDEX(A$2:A1678,MAX((E$2:E1678=E1679)*((D$2:D1678="완충")+(D$2:D1678="충전중"))*(ROW(E$2:E1678)))-1),INDEX(A$2:A1678,MATCH(E1679,E$2:E1678,0))),"")</f>
        <v/>
      </c>
    </row>
    <row r="1680" spans="1:8" x14ac:dyDescent="0.3">
      <c r="A1680" s="11">
        <v>45878.193749999999</v>
      </c>
      <c r="B1680" s="3">
        <f t="shared" si="64"/>
        <v>8</v>
      </c>
      <c r="C1680" s="12">
        <f t="shared" si="65"/>
        <v>45878</v>
      </c>
      <c r="D1680" s="3" t="s">
        <v>9</v>
      </c>
      <c r="E1680" s="3" t="s">
        <v>14</v>
      </c>
      <c r="F1680" s="3">
        <v>100</v>
      </c>
      <c r="G1680" s="4">
        <v>6.9444444452528842E-3</v>
      </c>
      <c r="H1680" s="13" t="str" cm="1">
        <f t="array" ref="H1680">IF(AND(E1680&lt;&gt;"",OR(D1680="완충",D1680="충전중"),D1679="운행"),A1680-IFERROR(INDEX(A$2:A1679,MAX((E$2:E1679=E1680)*((D$2:D1679="완충")+(D$2:D1679="충전중"))*(ROW(E$2:E1679)))-1),INDEX(A$2:A1679,MATCH(E1680,E$2:E1679,0))),"")</f>
        <v/>
      </c>
    </row>
    <row r="1681" spans="1:8" x14ac:dyDescent="0.3">
      <c r="A1681" s="11">
        <v>45878.200694444444</v>
      </c>
      <c r="B1681" s="3">
        <f t="shared" si="64"/>
        <v>8</v>
      </c>
      <c r="C1681" s="12">
        <f t="shared" si="65"/>
        <v>45878</v>
      </c>
      <c r="D1681" s="3" t="s">
        <v>9</v>
      </c>
      <c r="E1681" s="3" t="s">
        <v>14</v>
      </c>
      <c r="F1681" s="3">
        <v>100</v>
      </c>
      <c r="G1681" s="4">
        <v>6.9444444452528842E-3</v>
      </c>
      <c r="H1681" s="13" t="str" cm="1">
        <f t="array" ref="H1681">IF(AND(E1681&lt;&gt;"",OR(D1681="완충",D1681="충전중"),D1680="운행"),A1681-IFERROR(INDEX(A$2:A1680,MAX((E$2:E1680=E1681)*((D$2:D1680="완충")+(D$2:D1680="충전중"))*(ROW(E$2:E1680)))-1),INDEX(A$2:A1680,MATCH(E1681,E$2:E1680,0))),"")</f>
        <v/>
      </c>
    </row>
    <row r="1682" spans="1:8" x14ac:dyDescent="0.3">
      <c r="A1682" s="11">
        <v>45878.207638888889</v>
      </c>
      <c r="B1682" s="3">
        <f t="shared" si="64"/>
        <v>8</v>
      </c>
      <c r="C1682" s="12">
        <f t="shared" si="65"/>
        <v>45878</v>
      </c>
      <c r="D1682" s="3" t="s">
        <v>9</v>
      </c>
      <c r="E1682" s="3" t="s">
        <v>14</v>
      </c>
      <c r="F1682" s="3">
        <v>100</v>
      </c>
      <c r="G1682" s="4">
        <v>6.9444444452528842E-3</v>
      </c>
      <c r="H1682" s="13" t="str" cm="1">
        <f t="array" ref="H1682">IF(AND(E1682&lt;&gt;"",OR(D1682="완충",D1682="충전중"),D1681="운행"),A1682-IFERROR(INDEX(A$2:A1681,MAX((E$2:E1681=E1682)*((D$2:D1681="완충")+(D$2:D1681="충전중"))*(ROW(E$2:E1681)))-1),INDEX(A$2:A1681,MATCH(E1682,E$2:E1681,0))),"")</f>
        <v/>
      </c>
    </row>
    <row r="1683" spans="1:8" x14ac:dyDescent="0.3">
      <c r="A1683" s="11">
        <v>45878.214583333334</v>
      </c>
      <c r="B1683" s="3">
        <f t="shared" si="64"/>
        <v>8</v>
      </c>
      <c r="C1683" s="12">
        <f t="shared" si="65"/>
        <v>45878</v>
      </c>
      <c r="D1683" s="3" t="s">
        <v>9</v>
      </c>
      <c r="E1683" s="3" t="s">
        <v>14</v>
      </c>
      <c r="F1683" s="3">
        <v>100</v>
      </c>
      <c r="G1683" s="4">
        <v>6.9444444452528842E-3</v>
      </c>
      <c r="H1683" s="13" t="str" cm="1">
        <f t="array" ref="H1683">IF(AND(E1683&lt;&gt;"",OR(D1683="완충",D1683="충전중"),D1682="운행"),A1683-IFERROR(INDEX(A$2:A1682,MAX((E$2:E1682=E1683)*((D$2:D1682="완충")+(D$2:D1682="충전중"))*(ROW(E$2:E1682)))-1),INDEX(A$2:A1682,MATCH(E1683,E$2:E1682,0))),"")</f>
        <v/>
      </c>
    </row>
    <row r="1684" spans="1:8" x14ac:dyDescent="0.3">
      <c r="A1684" s="11">
        <v>45878.22152777778</v>
      </c>
      <c r="B1684" s="3">
        <f t="shared" si="64"/>
        <v>8</v>
      </c>
      <c r="C1684" s="12">
        <f t="shared" si="65"/>
        <v>45878</v>
      </c>
      <c r="D1684" s="3" t="s">
        <v>9</v>
      </c>
      <c r="E1684" s="3" t="s">
        <v>14</v>
      </c>
      <c r="F1684" s="3">
        <v>100</v>
      </c>
      <c r="G1684" s="4">
        <v>6.9444444452528842E-3</v>
      </c>
      <c r="H1684" s="13" t="str" cm="1">
        <f t="array" ref="H1684">IF(AND(E1684&lt;&gt;"",OR(D1684="완충",D1684="충전중"),D1683="운행"),A1684-IFERROR(INDEX(A$2:A1683,MAX((E$2:E1683=E1684)*((D$2:D1683="완충")+(D$2:D1683="충전중"))*(ROW(E$2:E1683)))-1),INDEX(A$2:A1683,MATCH(E1684,E$2:E1683,0))),"")</f>
        <v/>
      </c>
    </row>
    <row r="1685" spans="1:8" x14ac:dyDescent="0.3">
      <c r="A1685" s="11">
        <v>45878.228472222225</v>
      </c>
      <c r="B1685" s="3">
        <f t="shared" si="64"/>
        <v>8</v>
      </c>
      <c r="C1685" s="12">
        <f t="shared" si="65"/>
        <v>45878</v>
      </c>
      <c r="D1685" s="3" t="s">
        <v>9</v>
      </c>
      <c r="E1685" s="3" t="s">
        <v>14</v>
      </c>
      <c r="F1685" s="3">
        <v>100</v>
      </c>
      <c r="G1685" s="4">
        <v>6.9444444452528842E-3</v>
      </c>
      <c r="H1685" s="13" t="str" cm="1">
        <f t="array" ref="H1685">IF(AND(E1685&lt;&gt;"",OR(D1685="완충",D1685="충전중"),D1684="운행"),A1685-IFERROR(INDEX(A$2:A1684,MAX((E$2:E1684=E1685)*((D$2:D1684="완충")+(D$2:D1684="충전중"))*(ROW(E$2:E1684)))-1),INDEX(A$2:A1684,MATCH(E1685,E$2:E1684,0))),"")</f>
        <v/>
      </c>
    </row>
    <row r="1686" spans="1:8" x14ac:dyDescent="0.3">
      <c r="A1686" s="11">
        <v>45878.23541666667</v>
      </c>
      <c r="B1686" s="3">
        <f t="shared" si="64"/>
        <v>8</v>
      </c>
      <c r="C1686" s="12">
        <f t="shared" si="65"/>
        <v>45878</v>
      </c>
      <c r="D1686" s="3" t="s">
        <v>9</v>
      </c>
      <c r="E1686" s="3" t="s">
        <v>14</v>
      </c>
      <c r="F1686" s="3">
        <v>100</v>
      </c>
      <c r="G1686" s="4">
        <v>6.9444444379769266E-3</v>
      </c>
      <c r="H1686" s="13" t="str" cm="1">
        <f t="array" ref="H1686">IF(AND(E1686&lt;&gt;"",OR(D1686="완충",D1686="충전중"),D1685="운행"),A1686-IFERROR(INDEX(A$2:A1685,MAX((E$2:E1685=E1686)*((D$2:D1685="완충")+(D$2:D1685="충전중"))*(ROW(E$2:E1685)))-1),INDEX(A$2:A1685,MATCH(E1686,E$2:E1685,0))),"")</f>
        <v/>
      </c>
    </row>
    <row r="1687" spans="1:8" x14ac:dyDescent="0.3">
      <c r="A1687" s="11">
        <v>45878.242361111108</v>
      </c>
      <c r="B1687" s="3">
        <f t="shared" si="64"/>
        <v>8</v>
      </c>
      <c r="C1687" s="12">
        <f t="shared" si="65"/>
        <v>45878</v>
      </c>
      <c r="D1687" s="3" t="s">
        <v>9</v>
      </c>
      <c r="E1687" s="3" t="s">
        <v>14</v>
      </c>
      <c r="F1687" s="3">
        <v>100</v>
      </c>
      <c r="G1687" s="4">
        <v>6.9444444452528842E-3</v>
      </c>
      <c r="H1687" s="13" t="str" cm="1">
        <f t="array" ref="H1687">IF(AND(E1687&lt;&gt;"",OR(D1687="완충",D1687="충전중"),D1686="운행"),A1687-IFERROR(INDEX(A$2:A1686,MAX((E$2:E1686=E1687)*((D$2:D1686="완충")+(D$2:D1686="충전중"))*(ROW(E$2:E1686)))-1),INDEX(A$2:A1686,MATCH(E1687,E$2:E1686,0))),"")</f>
        <v/>
      </c>
    </row>
    <row r="1688" spans="1:8" x14ac:dyDescent="0.3">
      <c r="A1688" s="11">
        <v>45878.249305555553</v>
      </c>
      <c r="B1688" s="3">
        <f t="shared" si="64"/>
        <v>8</v>
      </c>
      <c r="C1688" s="12">
        <f t="shared" si="65"/>
        <v>45878</v>
      </c>
      <c r="D1688" s="3" t="s">
        <v>9</v>
      </c>
      <c r="E1688" s="3" t="s">
        <v>14</v>
      </c>
      <c r="F1688" s="3">
        <v>100</v>
      </c>
      <c r="G1688" s="4">
        <v>6.9444444452528842E-3</v>
      </c>
      <c r="H1688" s="13" t="str" cm="1">
        <f t="array" ref="H1688">IF(AND(E1688&lt;&gt;"",OR(D1688="완충",D1688="충전중"),D1687="운행"),A1688-IFERROR(INDEX(A$2:A1687,MAX((E$2:E1687=E1688)*((D$2:D1687="완충")+(D$2:D1687="충전중"))*(ROW(E$2:E1687)))-1),INDEX(A$2:A1687,MATCH(E1688,E$2:E1687,0))),"")</f>
        <v/>
      </c>
    </row>
    <row r="1689" spans="1:8" x14ac:dyDescent="0.3">
      <c r="A1689" s="11">
        <v>45878.256249999999</v>
      </c>
      <c r="B1689" s="3">
        <f t="shared" si="64"/>
        <v>8</v>
      </c>
      <c r="C1689" s="12">
        <f t="shared" si="65"/>
        <v>45878</v>
      </c>
      <c r="D1689" s="3" t="s">
        <v>9</v>
      </c>
      <c r="E1689" s="3" t="s">
        <v>14</v>
      </c>
      <c r="F1689" s="3">
        <v>100</v>
      </c>
      <c r="G1689" s="4">
        <v>6.9444444452528842E-3</v>
      </c>
      <c r="H1689" s="13" t="str" cm="1">
        <f t="array" ref="H1689">IF(AND(E1689&lt;&gt;"",OR(D1689="완충",D1689="충전중"),D1688="운행"),A1689-IFERROR(INDEX(A$2:A1688,MAX((E$2:E1688=E1689)*((D$2:D1688="완충")+(D$2:D1688="충전중"))*(ROW(E$2:E1688)))-1),INDEX(A$2:A1688,MATCH(E1689,E$2:E1688,0))),"")</f>
        <v/>
      </c>
    </row>
    <row r="1690" spans="1:8" x14ac:dyDescent="0.3">
      <c r="A1690" s="11">
        <v>45878.263194444444</v>
      </c>
      <c r="B1690" s="3">
        <f t="shared" si="64"/>
        <v>8</v>
      </c>
      <c r="C1690" s="12">
        <f t="shared" si="65"/>
        <v>45878</v>
      </c>
      <c r="D1690" s="3" t="s">
        <v>9</v>
      </c>
      <c r="E1690" s="3" t="s">
        <v>14</v>
      </c>
      <c r="F1690" s="3">
        <v>100</v>
      </c>
      <c r="G1690" s="4">
        <v>6.9444444452528842E-3</v>
      </c>
      <c r="H1690" s="13" t="str" cm="1">
        <f t="array" ref="H1690">IF(AND(E1690&lt;&gt;"",OR(D1690="완충",D1690="충전중"),D1689="운행"),A1690-IFERROR(INDEX(A$2:A1689,MAX((E$2:E1689=E1690)*((D$2:D1689="완충")+(D$2:D1689="충전중"))*(ROW(E$2:E1689)))-1),INDEX(A$2:A1689,MATCH(E1690,E$2:E1689,0))),"")</f>
        <v/>
      </c>
    </row>
    <row r="1691" spans="1:8" x14ac:dyDescent="0.3">
      <c r="A1691" s="11">
        <v>45878.270138888889</v>
      </c>
      <c r="B1691" s="3">
        <f t="shared" si="64"/>
        <v>8</v>
      </c>
      <c r="C1691" s="12">
        <f t="shared" si="65"/>
        <v>45878</v>
      </c>
      <c r="D1691" s="3" t="s">
        <v>9</v>
      </c>
      <c r="E1691" s="3" t="s">
        <v>14</v>
      </c>
      <c r="F1691" s="3">
        <v>100</v>
      </c>
      <c r="G1691" s="4">
        <v>7.0601851839455776E-3</v>
      </c>
      <c r="H1691" s="13" t="str" cm="1">
        <f t="array" ref="H1691">IF(AND(E1691&lt;&gt;"",OR(D1691="완충",D1691="충전중"),D1690="운행"),A1691-IFERROR(INDEX(A$2:A1690,MAX((E$2:E1690=E1691)*((D$2:D1690="완충")+(D$2:D1690="충전중"))*(ROW(E$2:E1690)))-1),INDEX(A$2:A1690,MATCH(E1691,E$2:E1690,0))),"")</f>
        <v/>
      </c>
    </row>
    <row r="1692" spans="1:8" x14ac:dyDescent="0.3">
      <c r="A1692" s="11">
        <v>45878.277199074073</v>
      </c>
      <c r="B1692" s="3">
        <f t="shared" si="64"/>
        <v>8</v>
      </c>
      <c r="C1692" s="12">
        <f t="shared" si="65"/>
        <v>45878</v>
      </c>
      <c r="D1692" s="3" t="s">
        <v>9</v>
      </c>
      <c r="E1692" s="3" t="s">
        <v>14</v>
      </c>
      <c r="F1692" s="3">
        <v>100</v>
      </c>
      <c r="G1692" s="4">
        <v>5.8912037056870759E-3</v>
      </c>
      <c r="H1692" s="13" t="str" cm="1">
        <f t="array" ref="H1692">IF(AND(E1692&lt;&gt;"",OR(D1692="완충",D1692="충전중"),D1691="운행"),A1692-IFERROR(INDEX(A$2:A1691,MAX((E$2:E1691=E1692)*((D$2:D1691="완충")+(D$2:D1691="충전중"))*(ROW(E$2:E1691)))-1),INDEX(A$2:A1691,MATCH(E1692,E$2:E1691,0))),"")</f>
        <v/>
      </c>
    </row>
    <row r="1693" spans="1:8" x14ac:dyDescent="0.3">
      <c r="A1693" s="11">
        <v>45879.688113425924</v>
      </c>
      <c r="B1693" s="3">
        <f t="shared" si="64"/>
        <v>8</v>
      </c>
      <c r="C1693" s="12">
        <f t="shared" si="65"/>
        <v>45879</v>
      </c>
      <c r="D1693" s="3" t="s">
        <v>9</v>
      </c>
      <c r="E1693" s="3" t="s">
        <v>14</v>
      </c>
      <c r="F1693" s="3">
        <v>100</v>
      </c>
      <c r="G1693" s="4">
        <v>6.9444444452528842E-3</v>
      </c>
      <c r="H1693" s="13" t="str" cm="1">
        <f t="array" ref="H1693">IF(AND(E1693&lt;&gt;"",OR(D1693="완충",D1693="충전중"),D1692="운행"),A1693-IFERROR(INDEX(A$2:A1692,MAX((E$2:E1692=E1693)*((D$2:D1692="완충")+(D$2:D1692="충전중"))*(ROW(E$2:E1692)))-1),INDEX(A$2:A1692,MATCH(E1693,E$2:E1692,0))),"")</f>
        <v/>
      </c>
    </row>
    <row r="1694" spans="1:8" x14ac:dyDescent="0.3">
      <c r="A1694" s="11">
        <v>45879.695057870369</v>
      </c>
      <c r="B1694" s="3">
        <f t="shared" si="64"/>
        <v>8</v>
      </c>
      <c r="C1694" s="12">
        <f t="shared" si="65"/>
        <v>45879</v>
      </c>
      <c r="D1694" s="3" t="s">
        <v>9</v>
      </c>
      <c r="E1694" s="3" t="s">
        <v>14</v>
      </c>
      <c r="F1694" s="3">
        <v>100</v>
      </c>
      <c r="G1694" s="4">
        <v>6.9444444452528842E-3</v>
      </c>
      <c r="H1694" s="13" t="str" cm="1">
        <f t="array" ref="H1694">IF(AND(E1694&lt;&gt;"",OR(D1694="완충",D1694="충전중"),D1693="운행"),A1694-IFERROR(INDEX(A$2:A1693,MAX((E$2:E1693=E1694)*((D$2:D1693="완충")+(D$2:D1693="충전중"))*(ROW(E$2:E1693)))-1),INDEX(A$2:A1693,MATCH(E1694,E$2:E1693,0))),"")</f>
        <v/>
      </c>
    </row>
    <row r="1695" spans="1:8" x14ac:dyDescent="0.3">
      <c r="A1695" s="11">
        <v>45879.702002314814</v>
      </c>
      <c r="B1695" s="3">
        <f t="shared" si="64"/>
        <v>8</v>
      </c>
      <c r="C1695" s="12">
        <f t="shared" si="65"/>
        <v>45879</v>
      </c>
      <c r="D1695" s="3" t="s">
        <v>9</v>
      </c>
      <c r="E1695" s="3" t="s">
        <v>14</v>
      </c>
      <c r="F1695" s="3">
        <v>100</v>
      </c>
      <c r="G1695" s="4">
        <v>6.9444444452528842E-3</v>
      </c>
      <c r="H1695" s="13" t="str" cm="1">
        <f t="array" ref="H1695">IF(AND(E1695&lt;&gt;"",OR(D1695="완충",D1695="충전중"),D1694="운행"),A1695-IFERROR(INDEX(A$2:A1694,MAX((E$2:E1694=E1695)*((D$2:D1694="완충")+(D$2:D1694="충전중"))*(ROW(E$2:E1694)))-1),INDEX(A$2:A1694,MATCH(E1695,E$2:E1694,0))),"")</f>
        <v/>
      </c>
    </row>
    <row r="1696" spans="1:8" x14ac:dyDescent="0.3">
      <c r="A1696" s="11">
        <v>45879.70894675926</v>
      </c>
      <c r="B1696" s="3">
        <f t="shared" si="64"/>
        <v>8</v>
      </c>
      <c r="C1696" s="12">
        <f t="shared" si="65"/>
        <v>45879</v>
      </c>
      <c r="D1696" s="3" t="s">
        <v>9</v>
      </c>
      <c r="E1696" s="3" t="s">
        <v>14</v>
      </c>
      <c r="F1696" s="3">
        <v>100</v>
      </c>
      <c r="G1696" s="4">
        <v>6.9444444452528842E-3</v>
      </c>
      <c r="H1696" s="13" t="str" cm="1">
        <f t="array" ref="H1696">IF(AND(E1696&lt;&gt;"",OR(D1696="완충",D1696="충전중"),D1695="운행"),A1696-IFERROR(INDEX(A$2:A1695,MAX((E$2:E1695=E1696)*((D$2:D1695="완충")+(D$2:D1695="충전중"))*(ROW(E$2:E1695)))-1),INDEX(A$2:A1695,MATCH(E1696,E$2:E1695,0))),"")</f>
        <v/>
      </c>
    </row>
    <row r="1697" spans="1:8" x14ac:dyDescent="0.3">
      <c r="A1697" s="11">
        <v>45879.715891203705</v>
      </c>
      <c r="B1697" s="3">
        <f t="shared" si="64"/>
        <v>8</v>
      </c>
      <c r="C1697" s="12">
        <f t="shared" si="65"/>
        <v>45879</v>
      </c>
      <c r="D1697" s="3" t="s">
        <v>9</v>
      </c>
      <c r="E1697" s="3" t="s">
        <v>14</v>
      </c>
      <c r="F1697" s="3">
        <v>100</v>
      </c>
      <c r="G1697" s="4">
        <v>6.9444444452528842E-3</v>
      </c>
      <c r="H1697" s="13" t="str" cm="1">
        <f t="array" ref="H1697">IF(AND(E1697&lt;&gt;"",OR(D1697="완충",D1697="충전중"),D1696="운행"),A1697-IFERROR(INDEX(A$2:A1696,MAX((E$2:E1696=E1697)*((D$2:D1696="완충")+(D$2:D1696="충전중"))*(ROW(E$2:E1696)))-1),INDEX(A$2:A1696,MATCH(E1697,E$2:E1696,0))),"")</f>
        <v/>
      </c>
    </row>
    <row r="1698" spans="1:8" x14ac:dyDescent="0.3">
      <c r="A1698" s="11">
        <v>45879.72283564815</v>
      </c>
      <c r="B1698" s="3">
        <f t="shared" si="64"/>
        <v>8</v>
      </c>
      <c r="C1698" s="12">
        <f t="shared" si="65"/>
        <v>45879</v>
      </c>
      <c r="D1698" s="3" t="s">
        <v>9</v>
      </c>
      <c r="E1698" s="3" t="s">
        <v>14</v>
      </c>
      <c r="F1698" s="3">
        <v>100</v>
      </c>
      <c r="G1698" s="4">
        <v>6.9444444452528842E-3</v>
      </c>
      <c r="H1698" s="13" t="str" cm="1">
        <f t="array" ref="H1698">IF(AND(E1698&lt;&gt;"",OR(D1698="완충",D1698="충전중"),D1697="운행"),A1698-IFERROR(INDEX(A$2:A1697,MAX((E$2:E1697=E1698)*((D$2:D1697="완충")+(D$2:D1697="충전중"))*(ROW(E$2:E1697)))-1),INDEX(A$2:A1697,MATCH(E1698,E$2:E1697,0))),"")</f>
        <v/>
      </c>
    </row>
    <row r="1699" spans="1:8" x14ac:dyDescent="0.3">
      <c r="A1699" s="11">
        <v>45879.729780092595</v>
      </c>
      <c r="B1699" s="3">
        <f t="shared" si="64"/>
        <v>8</v>
      </c>
      <c r="C1699" s="12">
        <f t="shared" si="65"/>
        <v>45879</v>
      </c>
      <c r="D1699" s="3" t="s">
        <v>9</v>
      </c>
      <c r="E1699" s="3" t="s">
        <v>14</v>
      </c>
      <c r="F1699" s="3">
        <v>100</v>
      </c>
      <c r="G1699" s="4">
        <v>6.9444444452528842E-3</v>
      </c>
      <c r="H1699" s="13" t="str" cm="1">
        <f t="array" ref="H1699">IF(AND(E1699&lt;&gt;"",OR(D1699="완충",D1699="충전중"),D1698="운행"),A1699-IFERROR(INDEX(A$2:A1698,MAX((E$2:E1698=E1699)*((D$2:D1698="완충")+(D$2:D1698="충전중"))*(ROW(E$2:E1698)))-1),INDEX(A$2:A1698,MATCH(E1699,E$2:E1698,0))),"")</f>
        <v/>
      </c>
    </row>
    <row r="1700" spans="1:8" x14ac:dyDescent="0.3">
      <c r="A1700" s="11">
        <v>45879.736724537041</v>
      </c>
      <c r="B1700" s="3">
        <f t="shared" si="64"/>
        <v>8</v>
      </c>
      <c r="C1700" s="12">
        <f t="shared" si="65"/>
        <v>45879</v>
      </c>
      <c r="D1700" s="3" t="s">
        <v>9</v>
      </c>
      <c r="E1700" s="3" t="s">
        <v>14</v>
      </c>
      <c r="F1700" s="3">
        <v>100</v>
      </c>
      <c r="G1700" s="4">
        <v>6.9444444379769266E-3</v>
      </c>
      <c r="H1700" s="13" t="str" cm="1">
        <f t="array" ref="H1700">IF(AND(E1700&lt;&gt;"",OR(D1700="완충",D1700="충전중"),D1699="운행"),A1700-IFERROR(INDEX(A$2:A1699,MAX((E$2:E1699=E1700)*((D$2:D1699="완충")+(D$2:D1699="충전중"))*(ROW(E$2:E1699)))-1),INDEX(A$2:A1699,MATCH(E1700,E$2:E1699,0))),"")</f>
        <v/>
      </c>
    </row>
    <row r="1701" spans="1:8" x14ac:dyDescent="0.3">
      <c r="A1701" s="11">
        <v>45879.743668981479</v>
      </c>
      <c r="B1701" s="3">
        <f t="shared" si="64"/>
        <v>8</v>
      </c>
      <c r="C1701" s="12">
        <f t="shared" si="65"/>
        <v>45879</v>
      </c>
      <c r="D1701" s="3" t="s">
        <v>9</v>
      </c>
      <c r="E1701" s="3" t="s">
        <v>14</v>
      </c>
      <c r="F1701" s="3">
        <v>100</v>
      </c>
      <c r="G1701" s="4">
        <v>6.9444444452528842E-3</v>
      </c>
      <c r="H1701" s="13" t="str" cm="1">
        <f t="array" ref="H1701">IF(AND(E1701&lt;&gt;"",OR(D1701="완충",D1701="충전중"),D1700="운행"),A1701-IFERROR(INDEX(A$2:A1700,MAX((E$2:E1700=E1701)*((D$2:D1700="완충")+(D$2:D1700="충전중"))*(ROW(E$2:E1700)))-1),INDEX(A$2:A1700,MATCH(E1701,E$2:E1700,0))),"")</f>
        <v/>
      </c>
    </row>
    <row r="1702" spans="1:8" x14ac:dyDescent="0.3">
      <c r="A1702" s="11">
        <v>45879.750613425924</v>
      </c>
      <c r="B1702" s="3">
        <f t="shared" si="64"/>
        <v>8</v>
      </c>
      <c r="C1702" s="12">
        <f t="shared" si="65"/>
        <v>45879</v>
      </c>
      <c r="D1702" s="3" t="s">
        <v>9</v>
      </c>
      <c r="E1702" s="3" t="s">
        <v>14</v>
      </c>
      <c r="F1702" s="3">
        <v>100</v>
      </c>
      <c r="G1702" s="4">
        <v>6.9444444452528842E-3</v>
      </c>
      <c r="H1702" s="13" t="str" cm="1">
        <f t="array" ref="H1702">IF(AND(E1702&lt;&gt;"",OR(D1702="완충",D1702="충전중"),D1701="운행"),A1702-IFERROR(INDEX(A$2:A1701,MAX((E$2:E1701=E1702)*((D$2:D1701="완충")+(D$2:D1701="충전중"))*(ROW(E$2:E1701)))-1),INDEX(A$2:A1701,MATCH(E1702,E$2:E1701,0))),"")</f>
        <v/>
      </c>
    </row>
    <row r="1703" spans="1:8" x14ac:dyDescent="0.3">
      <c r="A1703" s="11">
        <v>45879.757557870369</v>
      </c>
      <c r="B1703" s="3">
        <f t="shared" si="64"/>
        <v>8</v>
      </c>
      <c r="C1703" s="12">
        <f t="shared" si="65"/>
        <v>45879</v>
      </c>
      <c r="D1703" s="3" t="s">
        <v>9</v>
      </c>
      <c r="E1703" s="3" t="s">
        <v>14</v>
      </c>
      <c r="F1703" s="3">
        <v>100</v>
      </c>
      <c r="G1703" s="4">
        <v>6.9444444452528842E-3</v>
      </c>
      <c r="H1703" s="13" t="str" cm="1">
        <f t="array" ref="H1703">IF(AND(E1703&lt;&gt;"",OR(D1703="완충",D1703="충전중"),D1702="운행"),A1703-IFERROR(INDEX(A$2:A1702,MAX((E$2:E1702=E1703)*((D$2:D1702="완충")+(D$2:D1702="충전중"))*(ROW(E$2:E1702)))-1),INDEX(A$2:A1702,MATCH(E1703,E$2:E1702,0))),"")</f>
        <v/>
      </c>
    </row>
    <row r="1704" spans="1:8" x14ac:dyDescent="0.3">
      <c r="A1704" s="11">
        <v>45879.764502314814</v>
      </c>
      <c r="B1704" s="3">
        <f t="shared" si="64"/>
        <v>8</v>
      </c>
      <c r="C1704" s="12">
        <f t="shared" si="65"/>
        <v>45879</v>
      </c>
      <c r="D1704" s="3" t="s">
        <v>9</v>
      </c>
      <c r="E1704" s="3" t="s">
        <v>14</v>
      </c>
      <c r="F1704" s="3">
        <v>100</v>
      </c>
      <c r="G1704" s="4">
        <v>6.9444444452528842E-3</v>
      </c>
      <c r="H1704" s="13" t="str" cm="1">
        <f t="array" ref="H1704">IF(AND(E1704&lt;&gt;"",OR(D1704="완충",D1704="충전중"),D1703="운행"),A1704-IFERROR(INDEX(A$2:A1703,MAX((E$2:E1703=E1704)*((D$2:D1703="완충")+(D$2:D1703="충전중"))*(ROW(E$2:E1703)))-1),INDEX(A$2:A1703,MATCH(E1704,E$2:E1703,0))),"")</f>
        <v/>
      </c>
    </row>
    <row r="1705" spans="1:8" x14ac:dyDescent="0.3">
      <c r="A1705" s="11">
        <v>45879.77144675926</v>
      </c>
      <c r="B1705" s="3">
        <f t="shared" si="64"/>
        <v>8</v>
      </c>
      <c r="C1705" s="12">
        <f t="shared" si="65"/>
        <v>45879</v>
      </c>
      <c r="D1705" s="3" t="s">
        <v>9</v>
      </c>
      <c r="E1705" s="3" t="s">
        <v>14</v>
      </c>
      <c r="F1705" s="3">
        <v>100</v>
      </c>
      <c r="G1705" s="4">
        <v>6.9444444452528842E-3</v>
      </c>
      <c r="H1705" s="13" t="str" cm="1">
        <f t="array" ref="H1705">IF(AND(E1705&lt;&gt;"",OR(D1705="완충",D1705="충전중"),D1704="운행"),A1705-IFERROR(INDEX(A$2:A1704,MAX((E$2:E1704=E1705)*((D$2:D1704="완충")+(D$2:D1704="충전중"))*(ROW(E$2:E1704)))-1),INDEX(A$2:A1704,MATCH(E1705,E$2:E1704,0))),"")</f>
        <v/>
      </c>
    </row>
    <row r="1706" spans="1:8" x14ac:dyDescent="0.3">
      <c r="A1706" s="11">
        <v>45879.778391203705</v>
      </c>
      <c r="B1706" s="3">
        <f t="shared" si="64"/>
        <v>8</v>
      </c>
      <c r="C1706" s="12">
        <f t="shared" si="65"/>
        <v>45879</v>
      </c>
      <c r="D1706" s="3" t="s">
        <v>9</v>
      </c>
      <c r="E1706" s="3" t="s">
        <v>14</v>
      </c>
      <c r="F1706" s="3">
        <v>100</v>
      </c>
      <c r="G1706" s="4">
        <v>6.9444444452528842E-3</v>
      </c>
      <c r="H1706" s="13" t="str" cm="1">
        <f t="array" ref="H1706">IF(AND(E1706&lt;&gt;"",OR(D1706="완충",D1706="충전중"),D1705="운행"),A1706-IFERROR(INDEX(A$2:A1705,MAX((E$2:E1705=E1706)*((D$2:D1705="완충")+(D$2:D1705="충전중"))*(ROW(E$2:E1705)))-1),INDEX(A$2:A1705,MATCH(E1706,E$2:E1705,0))),"")</f>
        <v/>
      </c>
    </row>
    <row r="1707" spans="1:8" x14ac:dyDescent="0.3">
      <c r="A1707" s="11">
        <v>45879.78533564815</v>
      </c>
      <c r="B1707" s="3">
        <f t="shared" si="64"/>
        <v>8</v>
      </c>
      <c r="C1707" s="12">
        <f t="shared" si="65"/>
        <v>45879</v>
      </c>
      <c r="D1707" s="3" t="s">
        <v>9</v>
      </c>
      <c r="E1707" s="3" t="s">
        <v>14</v>
      </c>
      <c r="F1707" s="3">
        <v>100</v>
      </c>
      <c r="G1707" s="4">
        <v>6.9444444452528842E-3</v>
      </c>
      <c r="H1707" s="13" t="str" cm="1">
        <f t="array" ref="H1707">IF(AND(E1707&lt;&gt;"",OR(D1707="완충",D1707="충전중"),D1706="운행"),A1707-IFERROR(INDEX(A$2:A1706,MAX((E$2:E1706=E1707)*((D$2:D1706="완충")+(D$2:D1706="충전중"))*(ROW(E$2:E1706)))-1),INDEX(A$2:A1706,MATCH(E1707,E$2:E1706,0))),"")</f>
        <v/>
      </c>
    </row>
    <row r="1708" spans="1:8" x14ac:dyDescent="0.3">
      <c r="A1708" s="11">
        <v>45879.792280092595</v>
      </c>
      <c r="B1708" s="3">
        <f t="shared" si="64"/>
        <v>8</v>
      </c>
      <c r="C1708" s="12">
        <f t="shared" si="65"/>
        <v>45879</v>
      </c>
      <c r="D1708" s="3" t="s">
        <v>9</v>
      </c>
      <c r="E1708" s="3" t="s">
        <v>14</v>
      </c>
      <c r="F1708" s="3">
        <v>100</v>
      </c>
      <c r="G1708" s="4">
        <v>6.9444444452528842E-3</v>
      </c>
      <c r="H1708" s="13" t="str" cm="1">
        <f t="array" ref="H1708">IF(AND(E1708&lt;&gt;"",OR(D1708="완충",D1708="충전중"),D1707="운행"),A1708-IFERROR(INDEX(A$2:A1707,MAX((E$2:E1707=E1708)*((D$2:D1707="완충")+(D$2:D1707="충전중"))*(ROW(E$2:E1707)))-1),INDEX(A$2:A1707,MATCH(E1708,E$2:E1707,0))),"")</f>
        <v/>
      </c>
    </row>
    <row r="1709" spans="1:8" x14ac:dyDescent="0.3">
      <c r="A1709" s="11">
        <v>45879.799224537041</v>
      </c>
      <c r="B1709" s="3">
        <f t="shared" si="64"/>
        <v>8</v>
      </c>
      <c r="C1709" s="12">
        <f t="shared" si="65"/>
        <v>45879</v>
      </c>
      <c r="D1709" s="3" t="s">
        <v>9</v>
      </c>
      <c r="E1709" s="3" t="s">
        <v>14</v>
      </c>
      <c r="F1709" s="3">
        <v>100</v>
      </c>
      <c r="G1709" s="4">
        <v>6.956018514756579E-3</v>
      </c>
      <c r="H1709" s="13" t="str" cm="1">
        <f t="array" ref="H1709">IF(AND(E1709&lt;&gt;"",OR(D1709="완충",D1709="충전중"),D1708="운행"),A1709-IFERROR(INDEX(A$2:A1708,MAX((E$2:E1708=E1709)*((D$2:D1708="완충")+(D$2:D1708="충전중"))*(ROW(E$2:E1708)))-1),INDEX(A$2:A1708,MATCH(E1709,E$2:E1708,0))),"")</f>
        <v/>
      </c>
    </row>
    <row r="1710" spans="1:8" x14ac:dyDescent="0.3">
      <c r="A1710" s="11">
        <v>45879.806180555555</v>
      </c>
      <c r="B1710" s="3">
        <f t="shared" si="64"/>
        <v>8</v>
      </c>
      <c r="C1710" s="12">
        <f t="shared" si="65"/>
        <v>45879</v>
      </c>
      <c r="D1710" s="3" t="s">
        <v>9</v>
      </c>
      <c r="E1710" s="3" t="s">
        <v>14</v>
      </c>
      <c r="F1710" s="3">
        <v>100</v>
      </c>
      <c r="G1710" s="4">
        <v>6.9444444452528842E-3</v>
      </c>
      <c r="H1710" s="13" t="str" cm="1">
        <f t="array" ref="H1710">IF(AND(E1710&lt;&gt;"",OR(D1710="완충",D1710="충전중"),D1709="운행"),A1710-IFERROR(INDEX(A$2:A1709,MAX((E$2:E1709=E1710)*((D$2:D1709="완충")+(D$2:D1709="충전중"))*(ROW(E$2:E1709)))-1),INDEX(A$2:A1709,MATCH(E1710,E$2:E1709,0))),"")</f>
        <v/>
      </c>
    </row>
    <row r="1711" spans="1:8" x14ac:dyDescent="0.3">
      <c r="A1711" s="11">
        <v>45879.813125000001</v>
      </c>
      <c r="B1711" s="3">
        <f t="shared" si="64"/>
        <v>8</v>
      </c>
      <c r="C1711" s="12">
        <f t="shared" si="65"/>
        <v>45879</v>
      </c>
      <c r="D1711" s="3" t="s">
        <v>9</v>
      </c>
      <c r="E1711" s="3" t="s">
        <v>14</v>
      </c>
      <c r="F1711" s="3">
        <v>100</v>
      </c>
      <c r="G1711" s="4">
        <v>6.9444444452528842E-3</v>
      </c>
      <c r="H1711" s="13" t="str" cm="1">
        <f t="array" ref="H1711">IF(AND(E1711&lt;&gt;"",OR(D1711="완충",D1711="충전중"),D1710="운행"),A1711-IFERROR(INDEX(A$2:A1710,MAX((E$2:E1710=E1711)*((D$2:D1710="완충")+(D$2:D1710="충전중"))*(ROW(E$2:E1710)))-1),INDEX(A$2:A1710,MATCH(E1711,E$2:E1710,0))),"")</f>
        <v/>
      </c>
    </row>
    <row r="1712" spans="1:8" x14ac:dyDescent="0.3">
      <c r="A1712" s="11">
        <v>45879.820069444446</v>
      </c>
      <c r="B1712" s="3">
        <f t="shared" si="64"/>
        <v>8</v>
      </c>
      <c r="C1712" s="12">
        <f t="shared" si="65"/>
        <v>45879</v>
      </c>
      <c r="D1712" s="3" t="s">
        <v>9</v>
      </c>
      <c r="E1712" s="3" t="s">
        <v>14</v>
      </c>
      <c r="F1712" s="3">
        <v>100</v>
      </c>
      <c r="G1712" s="4">
        <v>6.9444444452528842E-3</v>
      </c>
      <c r="H1712" s="13" t="str" cm="1">
        <f t="array" ref="H1712">IF(AND(E1712&lt;&gt;"",OR(D1712="완충",D1712="충전중"),D1711="운행"),A1712-IFERROR(INDEX(A$2:A1711,MAX((E$2:E1711=E1712)*((D$2:D1711="완충")+(D$2:D1711="충전중"))*(ROW(E$2:E1711)))-1),INDEX(A$2:A1711,MATCH(E1712,E$2:E1711,0))),"")</f>
        <v/>
      </c>
    </row>
    <row r="1713" spans="1:8" x14ac:dyDescent="0.3">
      <c r="A1713" s="11">
        <v>45879.827013888891</v>
      </c>
      <c r="B1713" s="3">
        <f t="shared" si="64"/>
        <v>8</v>
      </c>
      <c r="C1713" s="12">
        <f t="shared" si="65"/>
        <v>45879</v>
      </c>
      <c r="D1713" s="3" t="s">
        <v>9</v>
      </c>
      <c r="E1713" s="3" t="s">
        <v>14</v>
      </c>
      <c r="F1713" s="3">
        <v>100</v>
      </c>
      <c r="G1713" s="4">
        <v>6.9444444452528842E-3</v>
      </c>
      <c r="H1713" s="13" t="str" cm="1">
        <f t="array" ref="H1713">IF(AND(E1713&lt;&gt;"",OR(D1713="완충",D1713="충전중"),D1712="운행"),A1713-IFERROR(INDEX(A$2:A1712,MAX((E$2:E1712=E1713)*((D$2:D1712="완충")+(D$2:D1712="충전중"))*(ROW(E$2:E1712)))-1),INDEX(A$2:A1712,MATCH(E1713,E$2:E1712,0))),"")</f>
        <v/>
      </c>
    </row>
    <row r="1714" spans="1:8" x14ac:dyDescent="0.3">
      <c r="A1714" s="11">
        <v>45879.833958333336</v>
      </c>
      <c r="B1714" s="3">
        <f t="shared" si="64"/>
        <v>8</v>
      </c>
      <c r="C1714" s="12">
        <f t="shared" si="65"/>
        <v>45879</v>
      </c>
      <c r="D1714" s="3" t="s">
        <v>9</v>
      </c>
      <c r="E1714" s="3" t="s">
        <v>14</v>
      </c>
      <c r="F1714" s="3">
        <v>100</v>
      </c>
      <c r="G1714" s="4">
        <v>6.9444444379769266E-3</v>
      </c>
      <c r="H1714" s="13" t="str" cm="1">
        <f t="array" ref="H1714">IF(AND(E1714&lt;&gt;"",OR(D1714="완충",D1714="충전중"),D1713="운행"),A1714-IFERROR(INDEX(A$2:A1713,MAX((E$2:E1713=E1714)*((D$2:D1713="완충")+(D$2:D1713="충전중"))*(ROW(E$2:E1713)))-1),INDEX(A$2:A1713,MATCH(E1714,E$2:E1713,0))),"")</f>
        <v/>
      </c>
    </row>
    <row r="1715" spans="1:8" x14ac:dyDescent="0.3">
      <c r="A1715" s="11">
        <v>45879.840902777774</v>
      </c>
      <c r="B1715" s="3">
        <f t="shared" si="64"/>
        <v>8</v>
      </c>
      <c r="C1715" s="12">
        <f t="shared" si="65"/>
        <v>45879</v>
      </c>
      <c r="D1715" s="3" t="s">
        <v>9</v>
      </c>
      <c r="E1715" s="3" t="s">
        <v>14</v>
      </c>
      <c r="F1715" s="3">
        <v>100</v>
      </c>
      <c r="G1715" s="4">
        <v>6.9444444452528842E-3</v>
      </c>
      <c r="H1715" s="13" t="str" cm="1">
        <f t="array" ref="H1715">IF(AND(E1715&lt;&gt;"",OR(D1715="완충",D1715="충전중"),D1714="운행"),A1715-IFERROR(INDEX(A$2:A1714,MAX((E$2:E1714=E1715)*((D$2:D1714="완충")+(D$2:D1714="충전중"))*(ROW(E$2:E1714)))-1),INDEX(A$2:A1714,MATCH(E1715,E$2:E1714,0))),"")</f>
        <v/>
      </c>
    </row>
    <row r="1716" spans="1:8" x14ac:dyDescent="0.3">
      <c r="A1716" s="11">
        <v>45879.84784722222</v>
      </c>
      <c r="B1716" s="3">
        <f t="shared" si="64"/>
        <v>8</v>
      </c>
      <c r="C1716" s="12">
        <f t="shared" si="65"/>
        <v>45879</v>
      </c>
      <c r="D1716" s="3" t="s">
        <v>9</v>
      </c>
      <c r="E1716" s="3" t="s">
        <v>14</v>
      </c>
      <c r="F1716" s="3">
        <v>100</v>
      </c>
      <c r="G1716" s="4">
        <v>6.9444444452528842E-3</v>
      </c>
      <c r="H1716" s="13" t="str" cm="1">
        <f t="array" ref="H1716">IF(AND(E1716&lt;&gt;"",OR(D1716="완충",D1716="충전중"),D1715="운행"),A1716-IFERROR(INDEX(A$2:A1715,MAX((E$2:E1715=E1716)*((D$2:D1715="완충")+(D$2:D1715="충전중"))*(ROW(E$2:E1715)))-1),INDEX(A$2:A1715,MATCH(E1716,E$2:E1715,0))),"")</f>
        <v/>
      </c>
    </row>
    <row r="1717" spans="1:8" x14ac:dyDescent="0.3">
      <c r="A1717" s="11">
        <v>45879.854791666665</v>
      </c>
      <c r="B1717" s="3">
        <f t="shared" si="64"/>
        <v>8</v>
      </c>
      <c r="C1717" s="12">
        <f t="shared" si="65"/>
        <v>45879</v>
      </c>
      <c r="D1717" s="3" t="s">
        <v>9</v>
      </c>
      <c r="E1717" s="3" t="s">
        <v>14</v>
      </c>
      <c r="F1717" s="3">
        <v>100</v>
      </c>
      <c r="G1717" s="4">
        <v>6.9444444452528842E-3</v>
      </c>
      <c r="H1717" s="13" t="str" cm="1">
        <f t="array" ref="H1717">IF(AND(E1717&lt;&gt;"",OR(D1717="완충",D1717="충전중"),D1716="운행"),A1717-IFERROR(INDEX(A$2:A1716,MAX((E$2:E1716=E1717)*((D$2:D1716="완충")+(D$2:D1716="충전중"))*(ROW(E$2:E1716)))-1),INDEX(A$2:A1716,MATCH(E1717,E$2:E1716,0))),"")</f>
        <v/>
      </c>
    </row>
    <row r="1718" spans="1:8" x14ac:dyDescent="0.3">
      <c r="A1718" s="11">
        <v>45879.86173611111</v>
      </c>
      <c r="B1718" s="3">
        <f t="shared" si="64"/>
        <v>8</v>
      </c>
      <c r="C1718" s="12">
        <f t="shared" si="65"/>
        <v>45879</v>
      </c>
      <c r="D1718" s="3" t="s">
        <v>9</v>
      </c>
      <c r="E1718" s="3" t="s">
        <v>14</v>
      </c>
      <c r="F1718" s="3">
        <v>100</v>
      </c>
      <c r="G1718" s="4">
        <v>6.9444444452528842E-3</v>
      </c>
      <c r="H1718" s="13" t="str" cm="1">
        <f t="array" ref="H1718">IF(AND(E1718&lt;&gt;"",OR(D1718="완충",D1718="충전중"),D1717="운행"),A1718-IFERROR(INDEX(A$2:A1717,MAX((E$2:E1717=E1718)*((D$2:D1717="완충")+(D$2:D1717="충전중"))*(ROW(E$2:E1717)))-1),INDEX(A$2:A1717,MATCH(E1718,E$2:E1717,0))),"")</f>
        <v/>
      </c>
    </row>
    <row r="1719" spans="1:8" x14ac:dyDescent="0.3">
      <c r="A1719" s="11">
        <v>45879.868680555555</v>
      </c>
      <c r="B1719" s="3">
        <f t="shared" si="64"/>
        <v>8</v>
      </c>
      <c r="C1719" s="12">
        <f t="shared" si="65"/>
        <v>45879</v>
      </c>
      <c r="D1719" s="3" t="s">
        <v>9</v>
      </c>
      <c r="E1719" s="3" t="s">
        <v>14</v>
      </c>
      <c r="F1719" s="3">
        <v>100</v>
      </c>
      <c r="G1719" s="4">
        <v>6.9444444452528842E-3</v>
      </c>
      <c r="H1719" s="13" t="str" cm="1">
        <f t="array" ref="H1719">IF(AND(E1719&lt;&gt;"",OR(D1719="완충",D1719="충전중"),D1718="운행"),A1719-IFERROR(INDEX(A$2:A1718,MAX((E$2:E1718=E1719)*((D$2:D1718="완충")+(D$2:D1718="충전중"))*(ROW(E$2:E1718)))-1),INDEX(A$2:A1718,MATCH(E1719,E$2:E1718,0))),"")</f>
        <v/>
      </c>
    </row>
    <row r="1720" spans="1:8" x14ac:dyDescent="0.3">
      <c r="A1720" s="11">
        <v>45879.875625000001</v>
      </c>
      <c r="B1720" s="3">
        <f t="shared" si="64"/>
        <v>8</v>
      </c>
      <c r="C1720" s="12">
        <f t="shared" si="65"/>
        <v>45879</v>
      </c>
      <c r="D1720" s="3" t="s">
        <v>9</v>
      </c>
      <c r="E1720" s="3" t="s">
        <v>14</v>
      </c>
      <c r="F1720" s="3">
        <v>100</v>
      </c>
      <c r="G1720" s="4">
        <v>6.9444444452528842E-3</v>
      </c>
      <c r="H1720" s="13" t="str" cm="1">
        <f t="array" ref="H1720">IF(AND(E1720&lt;&gt;"",OR(D1720="완충",D1720="충전중"),D1719="운행"),A1720-IFERROR(INDEX(A$2:A1719,MAX((E$2:E1719=E1720)*((D$2:D1719="완충")+(D$2:D1719="충전중"))*(ROW(E$2:E1719)))-1),INDEX(A$2:A1719,MATCH(E1720,E$2:E1719,0))),"")</f>
        <v/>
      </c>
    </row>
    <row r="1721" spans="1:8" x14ac:dyDescent="0.3">
      <c r="A1721" s="11">
        <v>45879.882569444446</v>
      </c>
      <c r="B1721" s="3">
        <f t="shared" si="64"/>
        <v>8</v>
      </c>
      <c r="C1721" s="12">
        <f t="shared" si="65"/>
        <v>45879</v>
      </c>
      <c r="D1721" s="3" t="s">
        <v>9</v>
      </c>
      <c r="E1721" s="3" t="s">
        <v>14</v>
      </c>
      <c r="F1721" s="3">
        <v>100</v>
      </c>
      <c r="G1721" s="4">
        <v>6.9444444452528842E-3</v>
      </c>
      <c r="H1721" s="13" t="str" cm="1">
        <f t="array" ref="H1721">IF(AND(E1721&lt;&gt;"",OR(D1721="완충",D1721="충전중"),D1720="운행"),A1721-IFERROR(INDEX(A$2:A1720,MAX((E$2:E1720=E1721)*((D$2:D1720="완충")+(D$2:D1720="충전중"))*(ROW(E$2:E1720)))-1),INDEX(A$2:A1720,MATCH(E1721,E$2:E1720,0))),"")</f>
        <v/>
      </c>
    </row>
    <row r="1722" spans="1:8" x14ac:dyDescent="0.3">
      <c r="A1722" s="11">
        <v>45879.889513888891</v>
      </c>
      <c r="B1722" s="3">
        <f t="shared" si="64"/>
        <v>8</v>
      </c>
      <c r="C1722" s="12">
        <f t="shared" si="65"/>
        <v>45879</v>
      </c>
      <c r="D1722" s="3" t="s">
        <v>9</v>
      </c>
      <c r="E1722" s="3" t="s">
        <v>14</v>
      </c>
      <c r="F1722" s="3">
        <v>100</v>
      </c>
      <c r="G1722" s="4">
        <v>6.9444444452528842E-3</v>
      </c>
      <c r="H1722" s="13" t="str" cm="1">
        <f t="array" ref="H1722">IF(AND(E1722&lt;&gt;"",OR(D1722="완충",D1722="충전중"),D1721="운행"),A1722-IFERROR(INDEX(A$2:A1721,MAX((E$2:E1721=E1722)*((D$2:D1721="완충")+(D$2:D1721="충전중"))*(ROW(E$2:E1721)))-1),INDEX(A$2:A1721,MATCH(E1722,E$2:E1721,0))),"")</f>
        <v/>
      </c>
    </row>
    <row r="1723" spans="1:8" x14ac:dyDescent="0.3">
      <c r="A1723" s="11">
        <v>45879.896458333336</v>
      </c>
      <c r="B1723" s="3">
        <f t="shared" si="64"/>
        <v>8</v>
      </c>
      <c r="C1723" s="12">
        <f t="shared" si="65"/>
        <v>45879</v>
      </c>
      <c r="D1723" s="3" t="s">
        <v>9</v>
      </c>
      <c r="E1723" s="3" t="s">
        <v>14</v>
      </c>
      <c r="F1723" s="3">
        <v>100</v>
      </c>
      <c r="G1723" s="4">
        <v>6.9444444379769266E-3</v>
      </c>
      <c r="H1723" s="13" t="str" cm="1">
        <f t="array" ref="H1723">IF(AND(E1723&lt;&gt;"",OR(D1723="완충",D1723="충전중"),D1722="운행"),A1723-IFERROR(INDEX(A$2:A1722,MAX((E$2:E1722=E1723)*((D$2:D1722="완충")+(D$2:D1722="충전중"))*(ROW(E$2:E1722)))-1),INDEX(A$2:A1722,MATCH(E1723,E$2:E1722,0))),"")</f>
        <v/>
      </c>
    </row>
    <row r="1724" spans="1:8" x14ac:dyDescent="0.3">
      <c r="A1724" s="11">
        <v>45879.903402777774</v>
      </c>
      <c r="B1724" s="3">
        <f t="shared" si="64"/>
        <v>8</v>
      </c>
      <c r="C1724" s="12">
        <f t="shared" si="65"/>
        <v>45879</v>
      </c>
      <c r="D1724" s="3" t="s">
        <v>9</v>
      </c>
      <c r="E1724" s="3" t="s">
        <v>14</v>
      </c>
      <c r="F1724" s="3">
        <v>100</v>
      </c>
      <c r="G1724" s="4">
        <v>6.9444444452528842E-3</v>
      </c>
      <c r="H1724" s="13" t="str" cm="1">
        <f t="array" ref="H1724">IF(AND(E1724&lt;&gt;"",OR(D1724="완충",D1724="충전중"),D1723="운행"),A1724-IFERROR(INDEX(A$2:A1723,MAX((E$2:E1723=E1724)*((D$2:D1723="완충")+(D$2:D1723="충전중"))*(ROW(E$2:E1723)))-1),INDEX(A$2:A1723,MATCH(E1724,E$2:E1723,0))),"")</f>
        <v/>
      </c>
    </row>
    <row r="1725" spans="1:8" x14ac:dyDescent="0.3">
      <c r="A1725" s="11">
        <v>45879.91034722222</v>
      </c>
      <c r="B1725" s="3">
        <f t="shared" si="64"/>
        <v>8</v>
      </c>
      <c r="C1725" s="12">
        <f t="shared" si="65"/>
        <v>45879</v>
      </c>
      <c r="D1725" s="3" t="s">
        <v>9</v>
      </c>
      <c r="E1725" s="3" t="s">
        <v>14</v>
      </c>
      <c r="F1725" s="3">
        <v>100</v>
      </c>
      <c r="G1725" s="4">
        <v>6.9444444452528842E-3</v>
      </c>
      <c r="H1725" s="13" t="str" cm="1">
        <f t="array" ref="H1725">IF(AND(E1725&lt;&gt;"",OR(D1725="완충",D1725="충전중"),D1724="운행"),A1725-IFERROR(INDEX(A$2:A1724,MAX((E$2:E1724=E1725)*((D$2:D1724="완충")+(D$2:D1724="충전중"))*(ROW(E$2:E1724)))-1),INDEX(A$2:A1724,MATCH(E1725,E$2:E1724,0))),"")</f>
        <v/>
      </c>
    </row>
    <row r="1726" spans="1:8" x14ac:dyDescent="0.3">
      <c r="A1726" s="11">
        <v>45879.917291666665</v>
      </c>
      <c r="B1726" s="3">
        <f t="shared" si="64"/>
        <v>8</v>
      </c>
      <c r="C1726" s="12">
        <f t="shared" si="65"/>
        <v>45879</v>
      </c>
      <c r="D1726" s="3" t="s">
        <v>9</v>
      </c>
      <c r="E1726" s="3" t="s">
        <v>14</v>
      </c>
      <c r="F1726" s="3">
        <v>100</v>
      </c>
      <c r="G1726" s="4">
        <v>6.9444444452528842E-3</v>
      </c>
      <c r="H1726" s="13" t="str" cm="1">
        <f t="array" ref="H1726">IF(AND(E1726&lt;&gt;"",OR(D1726="완충",D1726="충전중"),D1725="운행"),A1726-IFERROR(INDEX(A$2:A1725,MAX((E$2:E1725=E1726)*((D$2:D1725="완충")+(D$2:D1725="충전중"))*(ROW(E$2:E1725)))-1),INDEX(A$2:A1725,MATCH(E1726,E$2:E1725,0))),"")</f>
        <v/>
      </c>
    </row>
    <row r="1727" spans="1:8" x14ac:dyDescent="0.3">
      <c r="A1727" s="11">
        <v>45879.92423611111</v>
      </c>
      <c r="B1727" s="3">
        <f t="shared" si="64"/>
        <v>8</v>
      </c>
      <c r="C1727" s="12">
        <f t="shared" si="65"/>
        <v>45879</v>
      </c>
      <c r="D1727" s="3" t="s">
        <v>9</v>
      </c>
      <c r="E1727" s="3" t="s">
        <v>14</v>
      </c>
      <c r="F1727" s="3">
        <v>100</v>
      </c>
      <c r="G1727" s="4">
        <v>6.9444444452528842E-3</v>
      </c>
      <c r="H1727" s="13" t="str" cm="1">
        <f t="array" ref="H1727">IF(AND(E1727&lt;&gt;"",OR(D1727="완충",D1727="충전중"),D1726="운행"),A1727-IFERROR(INDEX(A$2:A1726,MAX((E$2:E1726=E1727)*((D$2:D1726="완충")+(D$2:D1726="충전중"))*(ROW(E$2:E1726)))-1),INDEX(A$2:A1726,MATCH(E1727,E$2:E1726,0))),"")</f>
        <v/>
      </c>
    </row>
    <row r="1728" spans="1:8" x14ac:dyDescent="0.3">
      <c r="A1728" s="11">
        <v>45879.931180555555</v>
      </c>
      <c r="B1728" s="3">
        <f t="shared" si="64"/>
        <v>8</v>
      </c>
      <c r="C1728" s="12">
        <f t="shared" si="65"/>
        <v>45879</v>
      </c>
      <c r="D1728" s="3" t="s">
        <v>9</v>
      </c>
      <c r="E1728" s="3" t="s">
        <v>14</v>
      </c>
      <c r="F1728" s="3">
        <v>100</v>
      </c>
      <c r="G1728" s="4">
        <v>6.9444444452528842E-3</v>
      </c>
      <c r="H1728" s="13" t="str" cm="1">
        <f t="array" ref="H1728">IF(AND(E1728&lt;&gt;"",OR(D1728="완충",D1728="충전중"),D1727="운행"),A1728-IFERROR(INDEX(A$2:A1727,MAX((E$2:E1727=E1728)*((D$2:D1727="완충")+(D$2:D1727="충전중"))*(ROW(E$2:E1727)))-1),INDEX(A$2:A1727,MATCH(E1728,E$2:E1727,0))),"")</f>
        <v/>
      </c>
    </row>
    <row r="1729" spans="1:8" x14ac:dyDescent="0.3">
      <c r="A1729" s="11">
        <v>45879.938125000001</v>
      </c>
      <c r="B1729" s="3">
        <f t="shared" si="64"/>
        <v>8</v>
      </c>
      <c r="C1729" s="12">
        <f t="shared" si="65"/>
        <v>45879</v>
      </c>
      <c r="D1729" s="3" t="s">
        <v>9</v>
      </c>
      <c r="E1729" s="3" t="s">
        <v>14</v>
      </c>
      <c r="F1729" s="3">
        <v>100</v>
      </c>
      <c r="G1729" s="4">
        <v>6.9444444452528842E-3</v>
      </c>
      <c r="H1729" s="13" t="str" cm="1">
        <f t="array" ref="H1729">IF(AND(E1729&lt;&gt;"",OR(D1729="완충",D1729="충전중"),D1728="운행"),A1729-IFERROR(INDEX(A$2:A1728,MAX((E$2:E1728=E1729)*((D$2:D1728="완충")+(D$2:D1728="충전중"))*(ROW(E$2:E1728)))-1),INDEX(A$2:A1728,MATCH(E1729,E$2:E1728,0))),"")</f>
        <v/>
      </c>
    </row>
    <row r="1730" spans="1:8" x14ac:dyDescent="0.3">
      <c r="A1730" s="11">
        <v>45879.945069444446</v>
      </c>
      <c r="B1730" s="3">
        <f t="shared" si="64"/>
        <v>8</v>
      </c>
      <c r="C1730" s="12">
        <f t="shared" si="65"/>
        <v>45879</v>
      </c>
      <c r="D1730" s="3" t="s">
        <v>9</v>
      </c>
      <c r="E1730" s="3" t="s">
        <v>14</v>
      </c>
      <c r="F1730" s="3">
        <v>100</v>
      </c>
      <c r="G1730" s="4">
        <v>6.9444444452528842E-3</v>
      </c>
      <c r="H1730" s="13" t="str" cm="1">
        <f t="array" ref="H1730">IF(AND(E1730&lt;&gt;"",OR(D1730="완충",D1730="충전중"),D1729="운행"),A1730-IFERROR(INDEX(A$2:A1729,MAX((E$2:E1729=E1730)*((D$2:D1729="완충")+(D$2:D1729="충전중"))*(ROW(E$2:E1729)))-1),INDEX(A$2:A1729,MATCH(E1730,E$2:E1729,0))),"")</f>
        <v/>
      </c>
    </row>
    <row r="1731" spans="1:8" x14ac:dyDescent="0.3">
      <c r="A1731" s="11">
        <v>45879.952013888891</v>
      </c>
      <c r="B1731" s="3">
        <f t="shared" ref="B1731:B1794" si="66">MONTH(A1731)</f>
        <v>8</v>
      </c>
      <c r="C1731" s="12">
        <f t="shared" ref="C1731:C1794" si="67">DATE(YEAR(A1731),MONTH(A1731),DAY(A1731))</f>
        <v>45879</v>
      </c>
      <c r="D1731" s="3" t="s">
        <v>9</v>
      </c>
      <c r="E1731" s="3" t="s">
        <v>14</v>
      </c>
      <c r="F1731" s="3">
        <v>100</v>
      </c>
      <c r="G1731" s="4">
        <v>6.9444444452528842E-3</v>
      </c>
      <c r="H1731" s="13" t="str" cm="1">
        <f t="array" ref="H1731">IF(AND(E1731&lt;&gt;"",OR(D1731="완충",D1731="충전중"),D1730="운행"),A1731-IFERROR(INDEX(A$2:A1730,MAX((E$2:E1730=E1731)*((D$2:D1730="완충")+(D$2:D1730="충전중"))*(ROW(E$2:E1730)))-1),INDEX(A$2:A1730,MATCH(E1731,E$2:E1730,0))),"")</f>
        <v/>
      </c>
    </row>
    <row r="1732" spans="1:8" x14ac:dyDescent="0.3">
      <c r="A1732" s="11">
        <v>45879.958958333336</v>
      </c>
      <c r="B1732" s="3">
        <f t="shared" si="66"/>
        <v>8</v>
      </c>
      <c r="C1732" s="12">
        <f t="shared" si="67"/>
        <v>45879</v>
      </c>
      <c r="D1732" s="3" t="s">
        <v>9</v>
      </c>
      <c r="E1732" s="3" t="s">
        <v>14</v>
      </c>
      <c r="F1732" s="3">
        <v>100</v>
      </c>
      <c r="G1732" s="4">
        <v>6.9444444379769266E-3</v>
      </c>
      <c r="H1732" s="13" t="str" cm="1">
        <f t="array" ref="H1732">IF(AND(E1732&lt;&gt;"",OR(D1732="완충",D1732="충전중"),D1731="운행"),A1732-IFERROR(INDEX(A$2:A1731,MAX((E$2:E1731=E1732)*((D$2:D1731="완충")+(D$2:D1731="충전중"))*(ROW(E$2:E1731)))-1),INDEX(A$2:A1731,MATCH(E1732,E$2:E1731,0))),"")</f>
        <v/>
      </c>
    </row>
    <row r="1733" spans="1:8" x14ac:dyDescent="0.3">
      <c r="A1733" s="11">
        <v>45879.965902777774</v>
      </c>
      <c r="B1733" s="3">
        <f t="shared" si="66"/>
        <v>8</v>
      </c>
      <c r="C1733" s="12">
        <f t="shared" si="67"/>
        <v>45879</v>
      </c>
      <c r="D1733" s="3" t="s">
        <v>9</v>
      </c>
      <c r="E1733" s="3" t="s">
        <v>14</v>
      </c>
      <c r="F1733" s="3">
        <v>100</v>
      </c>
      <c r="G1733" s="4">
        <v>6.9444444452528842E-3</v>
      </c>
      <c r="H1733" s="13" t="str" cm="1">
        <f t="array" ref="H1733">IF(AND(E1733&lt;&gt;"",OR(D1733="완충",D1733="충전중"),D1732="운행"),A1733-IFERROR(INDEX(A$2:A1732,MAX((E$2:E1732=E1733)*((D$2:D1732="완충")+(D$2:D1732="충전중"))*(ROW(E$2:E1732)))-1),INDEX(A$2:A1732,MATCH(E1733,E$2:E1732,0))),"")</f>
        <v/>
      </c>
    </row>
    <row r="1734" spans="1:8" x14ac:dyDescent="0.3">
      <c r="A1734" s="11">
        <v>45879.97284722222</v>
      </c>
      <c r="B1734" s="3">
        <f t="shared" si="66"/>
        <v>8</v>
      </c>
      <c r="C1734" s="12">
        <f t="shared" si="67"/>
        <v>45879</v>
      </c>
      <c r="D1734" s="3" t="s">
        <v>9</v>
      </c>
      <c r="E1734" s="3" t="s">
        <v>14</v>
      </c>
      <c r="F1734" s="3">
        <v>100</v>
      </c>
      <c r="G1734" s="4">
        <v>6.9444444452528842E-3</v>
      </c>
      <c r="H1734" s="13" t="str" cm="1">
        <f t="array" ref="H1734">IF(AND(E1734&lt;&gt;"",OR(D1734="완충",D1734="충전중"),D1733="운행"),A1734-IFERROR(INDEX(A$2:A1733,MAX((E$2:E1733=E1734)*((D$2:D1733="완충")+(D$2:D1733="충전중"))*(ROW(E$2:E1733)))-1),INDEX(A$2:A1733,MATCH(E1734,E$2:E1733,0))),"")</f>
        <v/>
      </c>
    </row>
    <row r="1735" spans="1:8" x14ac:dyDescent="0.3">
      <c r="A1735" s="11">
        <v>45879.979791666665</v>
      </c>
      <c r="B1735" s="3">
        <f t="shared" si="66"/>
        <v>8</v>
      </c>
      <c r="C1735" s="12">
        <f t="shared" si="67"/>
        <v>45879</v>
      </c>
      <c r="D1735" s="3" t="s">
        <v>9</v>
      </c>
      <c r="E1735" s="3" t="s">
        <v>14</v>
      </c>
      <c r="F1735" s="3">
        <v>100</v>
      </c>
      <c r="G1735" s="4">
        <v>6.9444444452528842E-3</v>
      </c>
      <c r="H1735" s="13" t="str" cm="1">
        <f t="array" ref="H1735">IF(AND(E1735&lt;&gt;"",OR(D1735="완충",D1735="충전중"),D1734="운행"),A1735-IFERROR(INDEX(A$2:A1734,MAX((E$2:E1734=E1735)*((D$2:D1734="완충")+(D$2:D1734="충전중"))*(ROW(E$2:E1734)))-1),INDEX(A$2:A1734,MATCH(E1735,E$2:E1734,0))),"")</f>
        <v/>
      </c>
    </row>
    <row r="1736" spans="1:8" x14ac:dyDescent="0.3">
      <c r="A1736" s="11">
        <v>45879.98673611111</v>
      </c>
      <c r="B1736" s="3">
        <f t="shared" si="66"/>
        <v>8</v>
      </c>
      <c r="C1736" s="12">
        <f t="shared" si="67"/>
        <v>45879</v>
      </c>
      <c r="D1736" s="3" t="s">
        <v>9</v>
      </c>
      <c r="E1736" s="3" t="s">
        <v>14</v>
      </c>
      <c r="F1736" s="3">
        <v>100</v>
      </c>
      <c r="G1736" s="4">
        <v>6.9444444452528842E-3</v>
      </c>
      <c r="H1736" s="13" t="str" cm="1">
        <f t="array" ref="H1736">IF(AND(E1736&lt;&gt;"",OR(D1736="완충",D1736="충전중"),D1735="운행"),A1736-IFERROR(INDEX(A$2:A1735,MAX((E$2:E1735=E1736)*((D$2:D1735="완충")+(D$2:D1735="충전중"))*(ROW(E$2:E1735)))-1),INDEX(A$2:A1735,MATCH(E1736,E$2:E1735,0))),"")</f>
        <v/>
      </c>
    </row>
    <row r="1737" spans="1:8" x14ac:dyDescent="0.3">
      <c r="A1737" s="11">
        <v>45879.993680555555</v>
      </c>
      <c r="B1737" s="3">
        <f t="shared" si="66"/>
        <v>8</v>
      </c>
      <c r="C1737" s="12">
        <f t="shared" si="67"/>
        <v>45879</v>
      </c>
      <c r="D1737" s="3" t="s">
        <v>9</v>
      </c>
      <c r="E1737" s="3" t="s">
        <v>14</v>
      </c>
      <c r="F1737" s="3">
        <v>100</v>
      </c>
      <c r="G1737" s="4">
        <v>0</v>
      </c>
      <c r="H1737" s="13" t="str" cm="1">
        <f t="array" ref="H1737">IF(AND(E1737&lt;&gt;"",OR(D1737="완충",D1737="충전중"),D1736="운행"),A1737-IFERROR(INDEX(A$2:A1736,MAX((E$2:E1736=E1737)*((D$2:D1736="완충")+(D$2:D1736="충전중"))*(ROW(E$2:E1736)))-1),INDEX(A$2:A1736,MATCH(E1737,E$2:E1736,0))),"")</f>
        <v/>
      </c>
    </row>
    <row r="1738" spans="1:8" x14ac:dyDescent="0.3">
      <c r="A1738" s="11">
        <v>45880.000625000001</v>
      </c>
      <c r="B1738" s="3">
        <f t="shared" si="66"/>
        <v>8</v>
      </c>
      <c r="C1738" s="12">
        <f t="shared" si="67"/>
        <v>45880</v>
      </c>
      <c r="D1738" s="3" t="s">
        <v>9</v>
      </c>
      <c r="E1738" s="3" t="s">
        <v>14</v>
      </c>
      <c r="F1738" s="3">
        <v>100</v>
      </c>
      <c r="G1738" s="4">
        <v>6.9444444452528842E-3</v>
      </c>
      <c r="H1738" s="13" t="str" cm="1">
        <f t="array" ref="H1738">IF(AND(E1738&lt;&gt;"",OR(D1738="완충",D1738="충전중"),D1737="운행"),A1738-IFERROR(INDEX(A$2:A1737,MAX((E$2:E1737=E1738)*((D$2:D1737="완충")+(D$2:D1737="충전중"))*(ROW(E$2:E1737)))-1),INDEX(A$2:A1737,MATCH(E1738,E$2:E1737,0))),"")</f>
        <v/>
      </c>
    </row>
    <row r="1739" spans="1:8" x14ac:dyDescent="0.3">
      <c r="A1739" s="11">
        <v>45880.007569444446</v>
      </c>
      <c r="B1739" s="3">
        <f t="shared" si="66"/>
        <v>8</v>
      </c>
      <c r="C1739" s="12">
        <f t="shared" si="67"/>
        <v>45880</v>
      </c>
      <c r="D1739" s="3" t="s">
        <v>9</v>
      </c>
      <c r="E1739" s="3" t="s">
        <v>14</v>
      </c>
      <c r="F1739" s="3">
        <v>100</v>
      </c>
      <c r="G1739" s="4">
        <v>6.9444444452528842E-3</v>
      </c>
      <c r="H1739" s="13" t="str" cm="1">
        <f t="array" ref="H1739">IF(AND(E1739&lt;&gt;"",OR(D1739="완충",D1739="충전중"),D1738="운행"),A1739-IFERROR(INDEX(A$2:A1738,MAX((E$2:E1738=E1739)*((D$2:D1738="완충")+(D$2:D1738="충전중"))*(ROW(E$2:E1738)))-1),INDEX(A$2:A1738,MATCH(E1739,E$2:E1738,0))),"")</f>
        <v/>
      </c>
    </row>
    <row r="1740" spans="1:8" x14ac:dyDescent="0.3">
      <c r="A1740" s="11">
        <v>45880.014513888891</v>
      </c>
      <c r="B1740" s="3">
        <f t="shared" si="66"/>
        <v>8</v>
      </c>
      <c r="C1740" s="12">
        <f t="shared" si="67"/>
        <v>45880</v>
      </c>
      <c r="D1740" s="3" t="s">
        <v>9</v>
      </c>
      <c r="E1740" s="3" t="s">
        <v>14</v>
      </c>
      <c r="F1740" s="3">
        <v>100</v>
      </c>
      <c r="G1740" s="4">
        <v>6.9444444452528842E-3</v>
      </c>
      <c r="H1740" s="13" t="str" cm="1">
        <f t="array" ref="H1740">IF(AND(E1740&lt;&gt;"",OR(D1740="완충",D1740="충전중"),D1739="운행"),A1740-IFERROR(INDEX(A$2:A1739,MAX((E$2:E1739=E1740)*((D$2:D1739="완충")+(D$2:D1739="충전중"))*(ROW(E$2:E1739)))-1),INDEX(A$2:A1739,MATCH(E1740,E$2:E1739,0))),"")</f>
        <v/>
      </c>
    </row>
    <row r="1741" spans="1:8" x14ac:dyDescent="0.3">
      <c r="A1741" s="11">
        <v>45880.021458333336</v>
      </c>
      <c r="B1741" s="3">
        <f t="shared" si="66"/>
        <v>8</v>
      </c>
      <c r="C1741" s="12">
        <f t="shared" si="67"/>
        <v>45880</v>
      </c>
      <c r="D1741" s="3" t="s">
        <v>9</v>
      </c>
      <c r="E1741" s="3" t="s">
        <v>14</v>
      </c>
      <c r="F1741" s="3">
        <v>100</v>
      </c>
      <c r="G1741" s="4">
        <v>6.9444444379769266E-3</v>
      </c>
      <c r="H1741" s="13" t="str" cm="1">
        <f t="array" ref="H1741">IF(AND(E1741&lt;&gt;"",OR(D1741="완충",D1741="충전중"),D1740="운행"),A1741-IFERROR(INDEX(A$2:A1740,MAX((E$2:E1740=E1741)*((D$2:D1740="완충")+(D$2:D1740="충전중"))*(ROW(E$2:E1740)))-1),INDEX(A$2:A1740,MATCH(E1741,E$2:E1740,0))),"")</f>
        <v/>
      </c>
    </row>
    <row r="1742" spans="1:8" x14ac:dyDescent="0.3">
      <c r="A1742" s="11">
        <v>45880.028402777774</v>
      </c>
      <c r="B1742" s="3">
        <f t="shared" si="66"/>
        <v>8</v>
      </c>
      <c r="C1742" s="12">
        <f t="shared" si="67"/>
        <v>45880</v>
      </c>
      <c r="D1742" s="3" t="s">
        <v>9</v>
      </c>
      <c r="E1742" s="3" t="s">
        <v>14</v>
      </c>
      <c r="F1742" s="3">
        <v>100</v>
      </c>
      <c r="G1742" s="4">
        <v>6.9444444452528842E-3</v>
      </c>
      <c r="H1742" s="13" t="str" cm="1">
        <f t="array" ref="H1742">IF(AND(E1742&lt;&gt;"",OR(D1742="완충",D1742="충전중"),D1741="운행"),A1742-IFERROR(INDEX(A$2:A1741,MAX((E$2:E1741=E1742)*((D$2:D1741="완충")+(D$2:D1741="충전중"))*(ROW(E$2:E1741)))-1),INDEX(A$2:A1741,MATCH(E1742,E$2:E1741,0))),"")</f>
        <v/>
      </c>
    </row>
    <row r="1743" spans="1:8" x14ac:dyDescent="0.3">
      <c r="A1743" s="11">
        <v>45880.03534722222</v>
      </c>
      <c r="B1743" s="3">
        <f t="shared" si="66"/>
        <v>8</v>
      </c>
      <c r="C1743" s="12">
        <f t="shared" si="67"/>
        <v>45880</v>
      </c>
      <c r="D1743" s="3" t="s">
        <v>9</v>
      </c>
      <c r="E1743" s="3" t="s">
        <v>14</v>
      </c>
      <c r="F1743" s="3">
        <v>100</v>
      </c>
      <c r="G1743" s="4">
        <v>6.9444444452528842E-3</v>
      </c>
      <c r="H1743" s="13" t="str" cm="1">
        <f t="array" ref="H1743">IF(AND(E1743&lt;&gt;"",OR(D1743="완충",D1743="충전중"),D1742="운행"),A1743-IFERROR(INDEX(A$2:A1742,MAX((E$2:E1742=E1743)*((D$2:D1742="완충")+(D$2:D1742="충전중"))*(ROW(E$2:E1742)))-1),INDEX(A$2:A1742,MATCH(E1743,E$2:E1742,0))),"")</f>
        <v/>
      </c>
    </row>
    <row r="1744" spans="1:8" x14ac:dyDescent="0.3">
      <c r="A1744" s="11">
        <v>45880.042291666665</v>
      </c>
      <c r="B1744" s="3">
        <f t="shared" si="66"/>
        <v>8</v>
      </c>
      <c r="C1744" s="12">
        <f t="shared" si="67"/>
        <v>45880</v>
      </c>
      <c r="D1744" s="3" t="s">
        <v>9</v>
      </c>
      <c r="E1744" s="3" t="s">
        <v>14</v>
      </c>
      <c r="F1744" s="3">
        <v>100</v>
      </c>
      <c r="G1744" s="4">
        <v>6.9444444452528842E-3</v>
      </c>
      <c r="H1744" s="13" t="str" cm="1">
        <f t="array" ref="H1744">IF(AND(E1744&lt;&gt;"",OR(D1744="완충",D1744="충전중"),D1743="운행"),A1744-IFERROR(INDEX(A$2:A1743,MAX((E$2:E1743=E1744)*((D$2:D1743="완충")+(D$2:D1743="충전중"))*(ROW(E$2:E1743)))-1),INDEX(A$2:A1743,MATCH(E1744,E$2:E1743,0))),"")</f>
        <v/>
      </c>
    </row>
    <row r="1745" spans="1:8" x14ac:dyDescent="0.3">
      <c r="A1745" s="11">
        <v>45880.04923611111</v>
      </c>
      <c r="B1745" s="3">
        <f t="shared" si="66"/>
        <v>8</v>
      </c>
      <c r="C1745" s="12">
        <f t="shared" si="67"/>
        <v>45880</v>
      </c>
      <c r="D1745" s="3" t="s">
        <v>9</v>
      </c>
      <c r="E1745" s="3" t="s">
        <v>14</v>
      </c>
      <c r="F1745" s="3">
        <v>100</v>
      </c>
      <c r="G1745" s="4">
        <v>6.9444444452528842E-3</v>
      </c>
      <c r="H1745" s="13" t="str" cm="1">
        <f t="array" ref="H1745">IF(AND(E1745&lt;&gt;"",OR(D1745="완충",D1745="충전중"),D1744="운행"),A1745-IFERROR(INDEX(A$2:A1744,MAX((E$2:E1744=E1745)*((D$2:D1744="완충")+(D$2:D1744="충전중"))*(ROW(E$2:E1744)))-1),INDEX(A$2:A1744,MATCH(E1745,E$2:E1744,0))),"")</f>
        <v/>
      </c>
    </row>
    <row r="1746" spans="1:8" x14ac:dyDescent="0.3">
      <c r="A1746" s="11">
        <v>45880.056180555555</v>
      </c>
      <c r="B1746" s="3">
        <f t="shared" si="66"/>
        <v>8</v>
      </c>
      <c r="C1746" s="12">
        <f t="shared" si="67"/>
        <v>45880</v>
      </c>
      <c r="D1746" s="3" t="s">
        <v>9</v>
      </c>
      <c r="E1746" s="3" t="s">
        <v>14</v>
      </c>
      <c r="F1746" s="3">
        <v>100</v>
      </c>
      <c r="G1746" s="4">
        <v>6.9444444452528842E-3</v>
      </c>
      <c r="H1746" s="13" t="str" cm="1">
        <f t="array" ref="H1746">IF(AND(E1746&lt;&gt;"",OR(D1746="완충",D1746="충전중"),D1745="운행"),A1746-IFERROR(INDEX(A$2:A1745,MAX((E$2:E1745=E1746)*((D$2:D1745="완충")+(D$2:D1745="충전중"))*(ROW(E$2:E1745)))-1),INDEX(A$2:A1745,MATCH(E1746,E$2:E1745,0))),"")</f>
        <v/>
      </c>
    </row>
    <row r="1747" spans="1:8" x14ac:dyDescent="0.3">
      <c r="A1747" s="11">
        <v>45880.063125000001</v>
      </c>
      <c r="B1747" s="3">
        <f t="shared" si="66"/>
        <v>8</v>
      </c>
      <c r="C1747" s="12">
        <f t="shared" si="67"/>
        <v>45880</v>
      </c>
      <c r="D1747" s="3" t="s">
        <v>9</v>
      </c>
      <c r="E1747" s="3" t="s">
        <v>14</v>
      </c>
      <c r="F1747" s="3">
        <v>100</v>
      </c>
      <c r="G1747" s="4">
        <v>6.9444444452528842E-3</v>
      </c>
      <c r="H1747" s="13" t="str" cm="1">
        <f t="array" ref="H1747">IF(AND(E1747&lt;&gt;"",OR(D1747="완충",D1747="충전중"),D1746="운행"),A1747-IFERROR(INDEX(A$2:A1746,MAX((E$2:E1746=E1747)*((D$2:D1746="완충")+(D$2:D1746="충전중"))*(ROW(E$2:E1746)))-1),INDEX(A$2:A1746,MATCH(E1747,E$2:E1746,0))),"")</f>
        <v/>
      </c>
    </row>
    <row r="1748" spans="1:8" x14ac:dyDescent="0.3">
      <c r="A1748" s="11">
        <v>45880.070069444446</v>
      </c>
      <c r="B1748" s="3">
        <f t="shared" si="66"/>
        <v>8</v>
      </c>
      <c r="C1748" s="12">
        <f t="shared" si="67"/>
        <v>45880</v>
      </c>
      <c r="D1748" s="3" t="s">
        <v>9</v>
      </c>
      <c r="E1748" s="3" t="s">
        <v>14</v>
      </c>
      <c r="F1748" s="3">
        <v>100</v>
      </c>
      <c r="G1748" s="4">
        <v>6.9444444452528842E-3</v>
      </c>
      <c r="H1748" s="13" t="str" cm="1">
        <f t="array" ref="H1748">IF(AND(E1748&lt;&gt;"",OR(D1748="완충",D1748="충전중"),D1747="운행"),A1748-IFERROR(INDEX(A$2:A1747,MAX((E$2:E1747=E1748)*((D$2:D1747="완충")+(D$2:D1747="충전중"))*(ROW(E$2:E1747)))-1),INDEX(A$2:A1747,MATCH(E1748,E$2:E1747,0))),"")</f>
        <v/>
      </c>
    </row>
    <row r="1749" spans="1:8" x14ac:dyDescent="0.3">
      <c r="A1749" s="11">
        <v>45880.077013888891</v>
      </c>
      <c r="B1749" s="3">
        <f t="shared" si="66"/>
        <v>8</v>
      </c>
      <c r="C1749" s="12">
        <f t="shared" si="67"/>
        <v>45880</v>
      </c>
      <c r="D1749" s="3" t="s">
        <v>9</v>
      </c>
      <c r="E1749" s="3" t="s">
        <v>14</v>
      </c>
      <c r="F1749" s="3">
        <v>100</v>
      </c>
      <c r="G1749" s="4">
        <v>6.9444444452528842E-3</v>
      </c>
      <c r="H1749" s="13" t="str" cm="1">
        <f t="array" ref="H1749">IF(AND(E1749&lt;&gt;"",OR(D1749="완충",D1749="충전중"),D1748="운행"),A1749-IFERROR(INDEX(A$2:A1748,MAX((E$2:E1748=E1749)*((D$2:D1748="완충")+(D$2:D1748="충전중"))*(ROW(E$2:E1748)))-1),INDEX(A$2:A1748,MATCH(E1749,E$2:E1748,0))),"")</f>
        <v/>
      </c>
    </row>
    <row r="1750" spans="1:8" x14ac:dyDescent="0.3">
      <c r="A1750" s="11">
        <v>45880.083958333336</v>
      </c>
      <c r="B1750" s="3">
        <f t="shared" si="66"/>
        <v>8</v>
      </c>
      <c r="C1750" s="12">
        <f t="shared" si="67"/>
        <v>45880</v>
      </c>
      <c r="D1750" s="3" t="s">
        <v>9</v>
      </c>
      <c r="E1750" s="3" t="s">
        <v>14</v>
      </c>
      <c r="F1750" s="3">
        <v>100</v>
      </c>
      <c r="G1750" s="4">
        <v>6.9444444379769266E-3</v>
      </c>
      <c r="H1750" s="13" t="str" cm="1">
        <f t="array" ref="H1750">IF(AND(E1750&lt;&gt;"",OR(D1750="완충",D1750="충전중"),D1749="운행"),A1750-IFERROR(INDEX(A$2:A1749,MAX((E$2:E1749=E1750)*((D$2:D1749="완충")+(D$2:D1749="충전중"))*(ROW(E$2:E1749)))-1),INDEX(A$2:A1749,MATCH(E1750,E$2:E1749,0))),"")</f>
        <v/>
      </c>
    </row>
    <row r="1751" spans="1:8" x14ac:dyDescent="0.3">
      <c r="A1751" s="11">
        <v>45880.090902777774</v>
      </c>
      <c r="B1751" s="3">
        <f t="shared" si="66"/>
        <v>8</v>
      </c>
      <c r="C1751" s="12">
        <f t="shared" si="67"/>
        <v>45880</v>
      </c>
      <c r="D1751" s="3" t="s">
        <v>9</v>
      </c>
      <c r="E1751" s="3" t="s">
        <v>14</v>
      </c>
      <c r="F1751" s="3">
        <v>100</v>
      </c>
      <c r="G1751" s="4">
        <v>6.9444444452528842E-3</v>
      </c>
      <c r="H1751" s="13" t="str" cm="1">
        <f t="array" ref="H1751">IF(AND(E1751&lt;&gt;"",OR(D1751="완충",D1751="충전중"),D1750="운행"),A1751-IFERROR(INDEX(A$2:A1750,MAX((E$2:E1750=E1751)*((D$2:D1750="완충")+(D$2:D1750="충전중"))*(ROW(E$2:E1750)))-1),INDEX(A$2:A1750,MATCH(E1751,E$2:E1750,0))),"")</f>
        <v/>
      </c>
    </row>
    <row r="1752" spans="1:8" x14ac:dyDescent="0.3">
      <c r="A1752" s="11">
        <v>45880.09784722222</v>
      </c>
      <c r="B1752" s="3">
        <f t="shared" si="66"/>
        <v>8</v>
      </c>
      <c r="C1752" s="12">
        <f t="shared" si="67"/>
        <v>45880</v>
      </c>
      <c r="D1752" s="3" t="s">
        <v>9</v>
      </c>
      <c r="E1752" s="3" t="s">
        <v>14</v>
      </c>
      <c r="F1752" s="3">
        <v>100</v>
      </c>
      <c r="G1752" s="4">
        <v>6.9560185220325366E-3</v>
      </c>
      <c r="H1752" s="13" t="str" cm="1">
        <f t="array" ref="H1752">IF(AND(E1752&lt;&gt;"",OR(D1752="완충",D1752="충전중"),D1751="운행"),A1752-IFERROR(INDEX(A$2:A1751,MAX((E$2:E1751=E1752)*((D$2:D1751="완충")+(D$2:D1751="충전중"))*(ROW(E$2:E1751)))-1),INDEX(A$2:A1751,MATCH(E1752,E$2:E1751,0))),"")</f>
        <v/>
      </c>
    </row>
    <row r="1753" spans="1:8" x14ac:dyDescent="0.3">
      <c r="A1753" s="11">
        <v>45880.104803240742</v>
      </c>
      <c r="B1753" s="3">
        <f t="shared" si="66"/>
        <v>8</v>
      </c>
      <c r="C1753" s="12">
        <f t="shared" si="67"/>
        <v>45880</v>
      </c>
      <c r="D1753" s="3" t="s">
        <v>9</v>
      </c>
      <c r="E1753" s="3" t="s">
        <v>14</v>
      </c>
      <c r="F1753" s="3">
        <v>100</v>
      </c>
      <c r="G1753" s="4">
        <v>6.9444444452528842E-3</v>
      </c>
      <c r="H1753" s="13" t="str" cm="1">
        <f t="array" ref="H1753">IF(AND(E1753&lt;&gt;"",OR(D1753="완충",D1753="충전중"),D1752="운행"),A1753-IFERROR(INDEX(A$2:A1752,MAX((E$2:E1752=E1753)*((D$2:D1752="완충")+(D$2:D1752="충전중"))*(ROW(E$2:E1752)))-1),INDEX(A$2:A1752,MATCH(E1753,E$2:E1752,0))),"")</f>
        <v/>
      </c>
    </row>
    <row r="1754" spans="1:8" x14ac:dyDescent="0.3">
      <c r="A1754" s="11">
        <v>45880.111747685187</v>
      </c>
      <c r="B1754" s="3">
        <f t="shared" si="66"/>
        <v>8</v>
      </c>
      <c r="C1754" s="12">
        <f t="shared" si="67"/>
        <v>45880</v>
      </c>
      <c r="D1754" s="3" t="s">
        <v>9</v>
      </c>
      <c r="E1754" s="3" t="s">
        <v>14</v>
      </c>
      <c r="F1754" s="3">
        <v>100</v>
      </c>
      <c r="G1754" s="4">
        <v>6.9444444452528842E-3</v>
      </c>
      <c r="H1754" s="13" t="str" cm="1">
        <f t="array" ref="H1754">IF(AND(E1754&lt;&gt;"",OR(D1754="완충",D1754="충전중"),D1753="운행"),A1754-IFERROR(INDEX(A$2:A1753,MAX((E$2:E1753=E1754)*((D$2:D1753="완충")+(D$2:D1753="충전중"))*(ROW(E$2:E1753)))-1),INDEX(A$2:A1753,MATCH(E1754,E$2:E1753,0))),"")</f>
        <v/>
      </c>
    </row>
    <row r="1755" spans="1:8" x14ac:dyDescent="0.3">
      <c r="A1755" s="11">
        <v>45880.118692129632</v>
      </c>
      <c r="B1755" s="3">
        <f t="shared" si="66"/>
        <v>8</v>
      </c>
      <c r="C1755" s="12">
        <f t="shared" si="67"/>
        <v>45880</v>
      </c>
      <c r="D1755" s="3" t="s">
        <v>9</v>
      </c>
      <c r="E1755" s="3" t="s">
        <v>14</v>
      </c>
      <c r="F1755" s="3">
        <v>100</v>
      </c>
      <c r="G1755" s="4">
        <v>6.9444444452528842E-3</v>
      </c>
      <c r="H1755" s="13" t="str" cm="1">
        <f t="array" ref="H1755">IF(AND(E1755&lt;&gt;"",OR(D1755="완충",D1755="충전중"),D1754="운행"),A1755-IFERROR(INDEX(A$2:A1754,MAX((E$2:E1754=E1755)*((D$2:D1754="완충")+(D$2:D1754="충전중"))*(ROW(E$2:E1754)))-1),INDEX(A$2:A1754,MATCH(E1755,E$2:E1754,0))),"")</f>
        <v/>
      </c>
    </row>
    <row r="1756" spans="1:8" x14ac:dyDescent="0.3">
      <c r="A1756" s="11">
        <v>45880.125636574077</v>
      </c>
      <c r="B1756" s="3">
        <f t="shared" si="66"/>
        <v>8</v>
      </c>
      <c r="C1756" s="12">
        <f t="shared" si="67"/>
        <v>45880</v>
      </c>
      <c r="D1756" s="3" t="s">
        <v>9</v>
      </c>
      <c r="E1756" s="3" t="s">
        <v>14</v>
      </c>
      <c r="F1756" s="3">
        <v>100</v>
      </c>
      <c r="G1756" s="4">
        <v>6.9444444379769266E-3</v>
      </c>
      <c r="H1756" s="13" t="str" cm="1">
        <f t="array" ref="H1756">IF(AND(E1756&lt;&gt;"",OR(D1756="완충",D1756="충전중"),D1755="운행"),A1756-IFERROR(INDEX(A$2:A1755,MAX((E$2:E1755=E1756)*((D$2:D1755="완충")+(D$2:D1755="충전중"))*(ROW(E$2:E1755)))-1),INDEX(A$2:A1755,MATCH(E1756,E$2:E1755,0))),"")</f>
        <v/>
      </c>
    </row>
    <row r="1757" spans="1:8" x14ac:dyDescent="0.3">
      <c r="A1757" s="11">
        <v>45880.132581018515</v>
      </c>
      <c r="B1757" s="3">
        <f t="shared" si="66"/>
        <v>8</v>
      </c>
      <c r="C1757" s="12">
        <f t="shared" si="67"/>
        <v>45880</v>
      </c>
      <c r="D1757" s="3" t="s">
        <v>9</v>
      </c>
      <c r="E1757" s="3" t="s">
        <v>14</v>
      </c>
      <c r="F1757" s="3">
        <v>100</v>
      </c>
      <c r="G1757" s="4">
        <v>6.9444444452528842E-3</v>
      </c>
      <c r="H1757" s="13" t="str" cm="1">
        <f t="array" ref="H1757">IF(AND(E1757&lt;&gt;"",OR(D1757="완충",D1757="충전중"),D1756="운행"),A1757-IFERROR(INDEX(A$2:A1756,MAX((E$2:E1756=E1757)*((D$2:D1756="완충")+(D$2:D1756="충전중"))*(ROW(E$2:E1756)))-1),INDEX(A$2:A1756,MATCH(E1757,E$2:E1756,0))),"")</f>
        <v/>
      </c>
    </row>
    <row r="1758" spans="1:8" x14ac:dyDescent="0.3">
      <c r="A1758" s="11">
        <v>45880.139525462961</v>
      </c>
      <c r="B1758" s="3">
        <f t="shared" si="66"/>
        <v>8</v>
      </c>
      <c r="C1758" s="12">
        <f t="shared" si="67"/>
        <v>45880</v>
      </c>
      <c r="D1758" s="3" t="s">
        <v>9</v>
      </c>
      <c r="E1758" s="3" t="s">
        <v>14</v>
      </c>
      <c r="F1758" s="3">
        <v>100</v>
      </c>
      <c r="G1758" s="4">
        <v>6.9444444452528842E-3</v>
      </c>
      <c r="H1758" s="13" t="str" cm="1">
        <f t="array" ref="H1758">IF(AND(E1758&lt;&gt;"",OR(D1758="완충",D1758="충전중"),D1757="운행"),A1758-IFERROR(INDEX(A$2:A1757,MAX((E$2:E1757=E1758)*((D$2:D1757="완충")+(D$2:D1757="충전중"))*(ROW(E$2:E1757)))-1),INDEX(A$2:A1757,MATCH(E1758,E$2:E1757,0))),"")</f>
        <v/>
      </c>
    </row>
    <row r="1759" spans="1:8" x14ac:dyDescent="0.3">
      <c r="A1759" s="11">
        <v>45880.146469907406</v>
      </c>
      <c r="B1759" s="3">
        <f t="shared" si="66"/>
        <v>8</v>
      </c>
      <c r="C1759" s="12">
        <f t="shared" si="67"/>
        <v>45880</v>
      </c>
      <c r="D1759" s="3" t="s">
        <v>9</v>
      </c>
      <c r="E1759" s="3" t="s">
        <v>14</v>
      </c>
      <c r="F1759" s="3">
        <v>100</v>
      </c>
      <c r="G1759" s="4">
        <v>6.9444444452528842E-3</v>
      </c>
      <c r="H1759" s="13" t="str" cm="1">
        <f t="array" ref="H1759">IF(AND(E1759&lt;&gt;"",OR(D1759="완충",D1759="충전중"),D1758="운행"),A1759-IFERROR(INDEX(A$2:A1758,MAX((E$2:E1758=E1759)*((D$2:D1758="완충")+(D$2:D1758="충전중"))*(ROW(E$2:E1758)))-1),INDEX(A$2:A1758,MATCH(E1759,E$2:E1758,0))),"")</f>
        <v/>
      </c>
    </row>
    <row r="1760" spans="1:8" x14ac:dyDescent="0.3">
      <c r="A1760" s="11">
        <v>45880.153414351851</v>
      </c>
      <c r="B1760" s="3">
        <f t="shared" si="66"/>
        <v>8</v>
      </c>
      <c r="C1760" s="12">
        <f t="shared" si="67"/>
        <v>45880</v>
      </c>
      <c r="D1760" s="3" t="s">
        <v>9</v>
      </c>
      <c r="E1760" s="3" t="s">
        <v>14</v>
      </c>
      <c r="F1760" s="3">
        <v>100</v>
      </c>
      <c r="G1760" s="4">
        <v>6.9444444452528842E-3</v>
      </c>
      <c r="H1760" s="13" t="str" cm="1">
        <f t="array" ref="H1760">IF(AND(E1760&lt;&gt;"",OR(D1760="완충",D1760="충전중"),D1759="운행"),A1760-IFERROR(INDEX(A$2:A1759,MAX((E$2:E1759=E1760)*((D$2:D1759="완충")+(D$2:D1759="충전중"))*(ROW(E$2:E1759)))-1),INDEX(A$2:A1759,MATCH(E1760,E$2:E1759,0))),"")</f>
        <v/>
      </c>
    </row>
    <row r="1761" spans="1:8" x14ac:dyDescent="0.3">
      <c r="A1761" s="11">
        <v>45880.160358796296</v>
      </c>
      <c r="B1761" s="3">
        <f t="shared" si="66"/>
        <v>8</v>
      </c>
      <c r="C1761" s="12">
        <f t="shared" si="67"/>
        <v>45880</v>
      </c>
      <c r="D1761" s="3" t="s">
        <v>9</v>
      </c>
      <c r="E1761" s="3" t="s">
        <v>14</v>
      </c>
      <c r="F1761" s="3">
        <v>100</v>
      </c>
      <c r="G1761" s="4">
        <v>6.9444444452528842E-3</v>
      </c>
      <c r="H1761" s="13" t="str" cm="1">
        <f t="array" ref="H1761">IF(AND(E1761&lt;&gt;"",OR(D1761="완충",D1761="충전중"),D1760="운행"),A1761-IFERROR(INDEX(A$2:A1760,MAX((E$2:E1760=E1761)*((D$2:D1760="완충")+(D$2:D1760="충전중"))*(ROW(E$2:E1760)))-1),INDEX(A$2:A1760,MATCH(E1761,E$2:E1760,0))),"")</f>
        <v/>
      </c>
    </row>
    <row r="1762" spans="1:8" x14ac:dyDescent="0.3">
      <c r="A1762" s="11">
        <v>45880.167303240742</v>
      </c>
      <c r="B1762" s="3">
        <f t="shared" si="66"/>
        <v>8</v>
      </c>
      <c r="C1762" s="12">
        <f t="shared" si="67"/>
        <v>45880</v>
      </c>
      <c r="D1762" s="3" t="s">
        <v>9</v>
      </c>
      <c r="E1762" s="3" t="s">
        <v>14</v>
      </c>
      <c r="F1762" s="3">
        <v>100</v>
      </c>
      <c r="G1762" s="4">
        <v>6.9444444452528842E-3</v>
      </c>
      <c r="H1762" s="13" t="str" cm="1">
        <f t="array" ref="H1762">IF(AND(E1762&lt;&gt;"",OR(D1762="완충",D1762="충전중"),D1761="운행"),A1762-IFERROR(INDEX(A$2:A1761,MAX((E$2:E1761=E1762)*((D$2:D1761="완충")+(D$2:D1761="충전중"))*(ROW(E$2:E1761)))-1),INDEX(A$2:A1761,MATCH(E1762,E$2:E1761,0))),"")</f>
        <v/>
      </c>
    </row>
    <row r="1763" spans="1:8" x14ac:dyDescent="0.3">
      <c r="A1763" s="11">
        <v>45880.174247685187</v>
      </c>
      <c r="B1763" s="3">
        <f t="shared" si="66"/>
        <v>8</v>
      </c>
      <c r="C1763" s="12">
        <f t="shared" si="67"/>
        <v>45880</v>
      </c>
      <c r="D1763" s="3" t="s">
        <v>9</v>
      </c>
      <c r="E1763" s="3" t="s">
        <v>14</v>
      </c>
      <c r="F1763" s="3">
        <v>100</v>
      </c>
      <c r="G1763" s="4">
        <v>6.9444444452528842E-3</v>
      </c>
      <c r="H1763" s="13" t="str" cm="1">
        <f t="array" ref="H1763">IF(AND(E1763&lt;&gt;"",OR(D1763="완충",D1763="충전중"),D1762="운행"),A1763-IFERROR(INDEX(A$2:A1762,MAX((E$2:E1762=E1763)*((D$2:D1762="완충")+(D$2:D1762="충전중"))*(ROW(E$2:E1762)))-1),INDEX(A$2:A1762,MATCH(E1763,E$2:E1762,0))),"")</f>
        <v/>
      </c>
    </row>
    <row r="1764" spans="1:8" x14ac:dyDescent="0.3">
      <c r="A1764" s="11">
        <v>45880.181192129632</v>
      </c>
      <c r="B1764" s="3">
        <f t="shared" si="66"/>
        <v>8</v>
      </c>
      <c r="C1764" s="12">
        <f t="shared" si="67"/>
        <v>45880</v>
      </c>
      <c r="D1764" s="3" t="s">
        <v>9</v>
      </c>
      <c r="E1764" s="3" t="s">
        <v>14</v>
      </c>
      <c r="F1764" s="3">
        <v>100</v>
      </c>
      <c r="G1764" s="4">
        <v>6.9444444452528842E-3</v>
      </c>
      <c r="H1764" s="13" t="str" cm="1">
        <f t="array" ref="H1764">IF(AND(E1764&lt;&gt;"",OR(D1764="완충",D1764="충전중"),D1763="운행"),A1764-IFERROR(INDEX(A$2:A1763,MAX((E$2:E1763=E1764)*((D$2:D1763="완충")+(D$2:D1763="충전중"))*(ROW(E$2:E1763)))-1),INDEX(A$2:A1763,MATCH(E1764,E$2:E1763,0))),"")</f>
        <v/>
      </c>
    </row>
    <row r="1765" spans="1:8" x14ac:dyDescent="0.3">
      <c r="A1765" s="11">
        <v>45880.188136574077</v>
      </c>
      <c r="B1765" s="3">
        <f t="shared" si="66"/>
        <v>8</v>
      </c>
      <c r="C1765" s="12">
        <f t="shared" si="67"/>
        <v>45880</v>
      </c>
      <c r="D1765" s="3" t="s">
        <v>9</v>
      </c>
      <c r="E1765" s="3" t="s">
        <v>14</v>
      </c>
      <c r="F1765" s="3">
        <v>100</v>
      </c>
      <c r="G1765" s="4">
        <v>6.9444444379769266E-3</v>
      </c>
      <c r="H1765" s="13" t="str" cm="1">
        <f t="array" ref="H1765">IF(AND(E1765&lt;&gt;"",OR(D1765="완충",D1765="충전중"),D1764="운행"),A1765-IFERROR(INDEX(A$2:A1764,MAX((E$2:E1764=E1765)*((D$2:D1764="완충")+(D$2:D1764="충전중"))*(ROW(E$2:E1764)))-1),INDEX(A$2:A1764,MATCH(E1765,E$2:E1764,0))),"")</f>
        <v/>
      </c>
    </row>
    <row r="1766" spans="1:8" x14ac:dyDescent="0.3">
      <c r="A1766" s="11">
        <v>45880.195081018515</v>
      </c>
      <c r="B1766" s="3">
        <f t="shared" si="66"/>
        <v>8</v>
      </c>
      <c r="C1766" s="12">
        <f t="shared" si="67"/>
        <v>45880</v>
      </c>
      <c r="D1766" s="3" t="s">
        <v>9</v>
      </c>
      <c r="E1766" s="3" t="s">
        <v>14</v>
      </c>
      <c r="F1766" s="3">
        <v>100</v>
      </c>
      <c r="G1766" s="4">
        <v>6.9444444452528842E-3</v>
      </c>
      <c r="H1766" s="13" t="str" cm="1">
        <f t="array" ref="H1766">IF(AND(E1766&lt;&gt;"",OR(D1766="완충",D1766="충전중"),D1765="운행"),A1766-IFERROR(INDEX(A$2:A1765,MAX((E$2:E1765=E1766)*((D$2:D1765="완충")+(D$2:D1765="충전중"))*(ROW(E$2:E1765)))-1),INDEX(A$2:A1765,MATCH(E1766,E$2:E1765,0))),"")</f>
        <v/>
      </c>
    </row>
    <row r="1767" spans="1:8" x14ac:dyDescent="0.3">
      <c r="A1767" s="11">
        <v>45880.202025462961</v>
      </c>
      <c r="B1767" s="3">
        <f t="shared" si="66"/>
        <v>8</v>
      </c>
      <c r="C1767" s="12">
        <f t="shared" si="67"/>
        <v>45880</v>
      </c>
      <c r="D1767" s="3" t="s">
        <v>9</v>
      </c>
      <c r="E1767" s="3" t="s">
        <v>14</v>
      </c>
      <c r="F1767" s="3">
        <v>100</v>
      </c>
      <c r="G1767" s="4">
        <v>6.9444444452528842E-3</v>
      </c>
      <c r="H1767" s="13" t="str" cm="1">
        <f t="array" ref="H1767">IF(AND(E1767&lt;&gt;"",OR(D1767="완충",D1767="충전중"),D1766="운행"),A1767-IFERROR(INDEX(A$2:A1766,MAX((E$2:E1766=E1767)*((D$2:D1766="완충")+(D$2:D1766="충전중"))*(ROW(E$2:E1766)))-1),INDEX(A$2:A1766,MATCH(E1767,E$2:E1766,0))),"")</f>
        <v/>
      </c>
    </row>
    <row r="1768" spans="1:8" x14ac:dyDescent="0.3">
      <c r="A1768" s="11">
        <v>45880.208969907406</v>
      </c>
      <c r="B1768" s="3">
        <f t="shared" si="66"/>
        <v>8</v>
      </c>
      <c r="C1768" s="12">
        <f t="shared" si="67"/>
        <v>45880</v>
      </c>
      <c r="D1768" s="3" t="s">
        <v>9</v>
      </c>
      <c r="E1768" s="3" t="s">
        <v>14</v>
      </c>
      <c r="F1768" s="3">
        <v>100</v>
      </c>
      <c r="G1768" s="4">
        <v>6.9444444452528842E-3</v>
      </c>
      <c r="H1768" s="13" t="str" cm="1">
        <f t="array" ref="H1768">IF(AND(E1768&lt;&gt;"",OR(D1768="완충",D1768="충전중"),D1767="운행"),A1768-IFERROR(INDEX(A$2:A1767,MAX((E$2:E1767=E1768)*((D$2:D1767="완충")+(D$2:D1767="충전중"))*(ROW(E$2:E1767)))-1),INDEX(A$2:A1767,MATCH(E1768,E$2:E1767,0))),"")</f>
        <v/>
      </c>
    </row>
    <row r="1769" spans="1:8" x14ac:dyDescent="0.3">
      <c r="A1769" s="11">
        <v>45880.215914351851</v>
      </c>
      <c r="B1769" s="3">
        <f t="shared" si="66"/>
        <v>8</v>
      </c>
      <c r="C1769" s="12">
        <f t="shared" si="67"/>
        <v>45880</v>
      </c>
      <c r="D1769" s="3" t="s">
        <v>9</v>
      </c>
      <c r="E1769" s="3" t="s">
        <v>14</v>
      </c>
      <c r="F1769" s="3">
        <v>100</v>
      </c>
      <c r="G1769" s="4">
        <v>6.9444444452528842E-3</v>
      </c>
      <c r="H1769" s="13" t="str" cm="1">
        <f t="array" ref="H1769">IF(AND(E1769&lt;&gt;"",OR(D1769="완충",D1769="충전중"),D1768="운행"),A1769-IFERROR(INDEX(A$2:A1768,MAX((E$2:E1768=E1769)*((D$2:D1768="완충")+(D$2:D1768="충전중"))*(ROW(E$2:E1768)))-1),INDEX(A$2:A1768,MATCH(E1769,E$2:E1768,0))),"")</f>
        <v/>
      </c>
    </row>
    <row r="1770" spans="1:8" x14ac:dyDescent="0.3">
      <c r="A1770" s="11">
        <v>45880.222858796296</v>
      </c>
      <c r="B1770" s="3">
        <f t="shared" si="66"/>
        <v>8</v>
      </c>
      <c r="C1770" s="12">
        <f t="shared" si="67"/>
        <v>45880</v>
      </c>
      <c r="D1770" s="3" t="s">
        <v>9</v>
      </c>
      <c r="E1770" s="3" t="s">
        <v>14</v>
      </c>
      <c r="F1770" s="3">
        <v>100</v>
      </c>
      <c r="G1770" s="4">
        <v>6.9444444452528842E-3</v>
      </c>
      <c r="H1770" s="13" t="str" cm="1">
        <f t="array" ref="H1770">IF(AND(E1770&lt;&gt;"",OR(D1770="완충",D1770="충전중"),D1769="운행"),A1770-IFERROR(INDEX(A$2:A1769,MAX((E$2:E1769=E1770)*((D$2:D1769="완충")+(D$2:D1769="충전중"))*(ROW(E$2:E1769)))-1),INDEX(A$2:A1769,MATCH(E1770,E$2:E1769,0))),"")</f>
        <v/>
      </c>
    </row>
    <row r="1771" spans="1:8" x14ac:dyDescent="0.3">
      <c r="A1771" s="11">
        <v>45880.229803240742</v>
      </c>
      <c r="B1771" s="3">
        <f t="shared" si="66"/>
        <v>8</v>
      </c>
      <c r="C1771" s="12">
        <f t="shared" si="67"/>
        <v>45880</v>
      </c>
      <c r="D1771" s="3" t="s">
        <v>9</v>
      </c>
      <c r="E1771" s="3" t="s">
        <v>14</v>
      </c>
      <c r="F1771" s="3">
        <v>100</v>
      </c>
      <c r="G1771" s="4">
        <v>6.9444444452528842E-3</v>
      </c>
      <c r="H1771" s="13" t="str" cm="1">
        <f t="array" ref="H1771">IF(AND(E1771&lt;&gt;"",OR(D1771="완충",D1771="충전중"),D1770="운행"),A1771-IFERROR(INDEX(A$2:A1770,MAX((E$2:E1770=E1771)*((D$2:D1770="완충")+(D$2:D1770="충전중"))*(ROW(E$2:E1770)))-1),INDEX(A$2:A1770,MATCH(E1771,E$2:E1770,0))),"")</f>
        <v/>
      </c>
    </row>
    <row r="1772" spans="1:8" x14ac:dyDescent="0.3">
      <c r="A1772" s="11">
        <v>45880.236747685187</v>
      </c>
      <c r="B1772" s="3">
        <f t="shared" si="66"/>
        <v>8</v>
      </c>
      <c r="C1772" s="12">
        <f t="shared" si="67"/>
        <v>45880</v>
      </c>
      <c r="D1772" s="3" t="s">
        <v>9</v>
      </c>
      <c r="E1772" s="3" t="s">
        <v>14</v>
      </c>
      <c r="F1772" s="3">
        <v>100</v>
      </c>
      <c r="G1772" s="4">
        <v>6.9444444452528842E-3</v>
      </c>
      <c r="H1772" s="13" t="str" cm="1">
        <f t="array" ref="H1772">IF(AND(E1772&lt;&gt;"",OR(D1772="완충",D1772="충전중"),D1771="운행"),A1772-IFERROR(INDEX(A$2:A1771,MAX((E$2:E1771=E1772)*((D$2:D1771="완충")+(D$2:D1771="충전중"))*(ROW(E$2:E1771)))-1),INDEX(A$2:A1771,MATCH(E1772,E$2:E1771,0))),"")</f>
        <v/>
      </c>
    </row>
    <row r="1773" spans="1:8" x14ac:dyDescent="0.3">
      <c r="A1773" s="11">
        <v>45880.243692129632</v>
      </c>
      <c r="B1773" s="3">
        <f t="shared" si="66"/>
        <v>8</v>
      </c>
      <c r="C1773" s="12">
        <f t="shared" si="67"/>
        <v>45880</v>
      </c>
      <c r="D1773" s="3" t="s">
        <v>9</v>
      </c>
      <c r="E1773" s="3" t="s">
        <v>14</v>
      </c>
      <c r="F1773" s="3">
        <v>100</v>
      </c>
      <c r="G1773" s="4">
        <v>6.9444444452528842E-3</v>
      </c>
      <c r="H1773" s="13" t="str" cm="1">
        <f t="array" ref="H1773">IF(AND(E1773&lt;&gt;"",OR(D1773="완충",D1773="충전중"),D1772="운행"),A1773-IFERROR(INDEX(A$2:A1772,MAX((E$2:E1772=E1773)*((D$2:D1772="완충")+(D$2:D1772="충전중"))*(ROW(E$2:E1772)))-1),INDEX(A$2:A1772,MATCH(E1773,E$2:E1772,0))),"")</f>
        <v/>
      </c>
    </row>
    <row r="1774" spans="1:8" x14ac:dyDescent="0.3">
      <c r="A1774" s="11">
        <v>45880.250636574077</v>
      </c>
      <c r="B1774" s="3">
        <f t="shared" si="66"/>
        <v>8</v>
      </c>
      <c r="C1774" s="12">
        <f t="shared" si="67"/>
        <v>45880</v>
      </c>
      <c r="D1774" s="3" t="s">
        <v>9</v>
      </c>
      <c r="E1774" s="3" t="s">
        <v>14</v>
      </c>
      <c r="F1774" s="3">
        <v>100</v>
      </c>
      <c r="G1774" s="4">
        <v>4.5138888890505768E-3</v>
      </c>
      <c r="H1774" s="13" t="str" cm="1">
        <f t="array" ref="H1774">IF(AND(E1774&lt;&gt;"",OR(D1774="완충",D1774="충전중"),D1773="운행"),A1774-IFERROR(INDEX(A$2:A1773,MAX((E$2:E1773=E1774)*((D$2:D1773="완충")+(D$2:D1773="충전중"))*(ROW(E$2:E1773)))-1),INDEX(A$2:A1773,MATCH(E1774,E$2:E1773,0))),"")</f>
        <v/>
      </c>
    </row>
    <row r="1775" spans="1:8" x14ac:dyDescent="0.3">
      <c r="A1775" s="11">
        <v>45880.803287037037</v>
      </c>
      <c r="B1775" s="3">
        <f t="shared" si="66"/>
        <v>8</v>
      </c>
      <c r="C1775" s="12">
        <f t="shared" si="67"/>
        <v>45880</v>
      </c>
      <c r="D1775" s="3" t="s">
        <v>9</v>
      </c>
      <c r="E1775" s="3" t="s">
        <v>14</v>
      </c>
      <c r="F1775" s="3">
        <v>100</v>
      </c>
      <c r="G1775" s="4">
        <v>6.9444444452528842E-3</v>
      </c>
      <c r="H1775" s="13" t="str" cm="1">
        <f t="array" ref="H1775">IF(AND(E1775&lt;&gt;"",OR(D1775="완충",D1775="충전중"),D1774="운행"),A1775-IFERROR(INDEX(A$2:A1774,MAX((E$2:E1774=E1775)*((D$2:D1774="완충")+(D$2:D1774="충전중"))*(ROW(E$2:E1774)))-1),INDEX(A$2:A1774,MATCH(E1775,E$2:E1774,0))),"")</f>
        <v/>
      </c>
    </row>
    <row r="1776" spans="1:8" x14ac:dyDescent="0.3">
      <c r="A1776" s="11">
        <v>45880.810231481482</v>
      </c>
      <c r="B1776" s="3">
        <f t="shared" si="66"/>
        <v>8</v>
      </c>
      <c r="C1776" s="12">
        <f t="shared" si="67"/>
        <v>45880</v>
      </c>
      <c r="D1776" s="3" t="s">
        <v>9</v>
      </c>
      <c r="E1776" s="3" t="s">
        <v>14</v>
      </c>
      <c r="F1776" s="3">
        <v>100</v>
      </c>
      <c r="G1776" s="4">
        <v>6.9444444452528842E-3</v>
      </c>
      <c r="H1776" s="13" t="str" cm="1">
        <f t="array" ref="H1776">IF(AND(E1776&lt;&gt;"",OR(D1776="완충",D1776="충전중"),D1775="운행"),A1776-IFERROR(INDEX(A$2:A1775,MAX((E$2:E1775=E1776)*((D$2:D1775="완충")+(D$2:D1775="충전중"))*(ROW(E$2:E1775)))-1),INDEX(A$2:A1775,MATCH(E1776,E$2:E1775,0))),"")</f>
        <v/>
      </c>
    </row>
    <row r="1777" spans="1:8" x14ac:dyDescent="0.3">
      <c r="A1777" s="11">
        <v>45880.817175925928</v>
      </c>
      <c r="B1777" s="3">
        <f t="shared" si="66"/>
        <v>8</v>
      </c>
      <c r="C1777" s="12">
        <f t="shared" si="67"/>
        <v>45880</v>
      </c>
      <c r="D1777" s="3" t="s">
        <v>9</v>
      </c>
      <c r="E1777" s="3" t="s">
        <v>14</v>
      </c>
      <c r="F1777" s="3">
        <v>100</v>
      </c>
      <c r="G1777" s="4">
        <v>6.9444444452528842E-3</v>
      </c>
      <c r="H1777" s="13" t="str" cm="1">
        <f t="array" ref="H1777">IF(AND(E1777&lt;&gt;"",OR(D1777="완충",D1777="충전중"),D1776="운행"),A1777-IFERROR(INDEX(A$2:A1776,MAX((E$2:E1776=E1777)*((D$2:D1776="완충")+(D$2:D1776="충전중"))*(ROW(E$2:E1776)))-1),INDEX(A$2:A1776,MATCH(E1777,E$2:E1776,0))),"")</f>
        <v/>
      </c>
    </row>
    <row r="1778" spans="1:8" x14ac:dyDescent="0.3">
      <c r="A1778" s="11">
        <v>45880.824120370373</v>
      </c>
      <c r="B1778" s="3">
        <f t="shared" si="66"/>
        <v>8</v>
      </c>
      <c r="C1778" s="12">
        <f t="shared" si="67"/>
        <v>45880</v>
      </c>
      <c r="D1778" s="3" t="s">
        <v>9</v>
      </c>
      <c r="E1778" s="3" t="s">
        <v>14</v>
      </c>
      <c r="F1778" s="3">
        <v>100</v>
      </c>
      <c r="G1778" s="4">
        <v>6.9444444452528842E-3</v>
      </c>
      <c r="H1778" s="13" t="str" cm="1">
        <f t="array" ref="H1778">IF(AND(E1778&lt;&gt;"",OR(D1778="완충",D1778="충전중"),D1777="운행"),A1778-IFERROR(INDEX(A$2:A1777,MAX((E$2:E1777=E1778)*((D$2:D1777="완충")+(D$2:D1777="충전중"))*(ROW(E$2:E1777)))-1),INDEX(A$2:A1777,MATCH(E1778,E$2:E1777,0))),"")</f>
        <v/>
      </c>
    </row>
    <row r="1779" spans="1:8" x14ac:dyDescent="0.3">
      <c r="A1779" s="11">
        <v>45880.831064814818</v>
      </c>
      <c r="B1779" s="3">
        <f t="shared" si="66"/>
        <v>8</v>
      </c>
      <c r="C1779" s="12">
        <f t="shared" si="67"/>
        <v>45880</v>
      </c>
      <c r="D1779" s="3" t="s">
        <v>9</v>
      </c>
      <c r="E1779" s="3" t="s">
        <v>14</v>
      </c>
      <c r="F1779" s="3">
        <v>100</v>
      </c>
      <c r="G1779" s="4">
        <v>6.9444444379769266E-3</v>
      </c>
      <c r="H1779" s="13" t="str" cm="1">
        <f t="array" ref="H1779">IF(AND(E1779&lt;&gt;"",OR(D1779="완충",D1779="충전중"),D1778="운행"),A1779-IFERROR(INDEX(A$2:A1778,MAX((E$2:E1778=E1779)*((D$2:D1778="완충")+(D$2:D1778="충전중"))*(ROW(E$2:E1778)))-1),INDEX(A$2:A1778,MATCH(E1779,E$2:E1778,0))),"")</f>
        <v/>
      </c>
    </row>
    <row r="1780" spans="1:8" x14ac:dyDescent="0.3">
      <c r="A1780" s="11">
        <v>45880.838009259256</v>
      </c>
      <c r="B1780" s="3">
        <f t="shared" si="66"/>
        <v>8</v>
      </c>
      <c r="C1780" s="12">
        <f t="shared" si="67"/>
        <v>45880</v>
      </c>
      <c r="D1780" s="3" t="s">
        <v>9</v>
      </c>
      <c r="E1780" s="3" t="s">
        <v>14</v>
      </c>
      <c r="F1780" s="3">
        <v>100</v>
      </c>
      <c r="G1780" s="4">
        <v>6.9444444452528842E-3</v>
      </c>
      <c r="H1780" s="13" t="str" cm="1">
        <f t="array" ref="H1780">IF(AND(E1780&lt;&gt;"",OR(D1780="완충",D1780="충전중"),D1779="운행"),A1780-IFERROR(INDEX(A$2:A1779,MAX((E$2:E1779=E1780)*((D$2:D1779="완충")+(D$2:D1779="충전중"))*(ROW(E$2:E1779)))-1),INDEX(A$2:A1779,MATCH(E1780,E$2:E1779,0))),"")</f>
        <v/>
      </c>
    </row>
    <row r="1781" spans="1:8" x14ac:dyDescent="0.3">
      <c r="A1781" s="11">
        <v>45880.844953703701</v>
      </c>
      <c r="B1781" s="3">
        <f t="shared" si="66"/>
        <v>8</v>
      </c>
      <c r="C1781" s="12">
        <f t="shared" si="67"/>
        <v>45880</v>
      </c>
      <c r="D1781" s="3" t="s">
        <v>9</v>
      </c>
      <c r="E1781" s="3" t="s">
        <v>14</v>
      </c>
      <c r="F1781" s="3">
        <v>100</v>
      </c>
      <c r="G1781" s="4">
        <v>6.9444444452528842E-3</v>
      </c>
      <c r="H1781" s="13" t="str" cm="1">
        <f t="array" ref="H1781">IF(AND(E1781&lt;&gt;"",OR(D1781="완충",D1781="충전중"),D1780="운행"),A1781-IFERROR(INDEX(A$2:A1780,MAX((E$2:E1780=E1781)*((D$2:D1780="완충")+(D$2:D1780="충전중"))*(ROW(E$2:E1780)))-1),INDEX(A$2:A1780,MATCH(E1781,E$2:E1780,0))),"")</f>
        <v/>
      </c>
    </row>
    <row r="1782" spans="1:8" x14ac:dyDescent="0.3">
      <c r="A1782" s="11">
        <v>45880.851898148147</v>
      </c>
      <c r="B1782" s="3">
        <f t="shared" si="66"/>
        <v>8</v>
      </c>
      <c r="C1782" s="12">
        <f t="shared" si="67"/>
        <v>45880</v>
      </c>
      <c r="D1782" s="3" t="s">
        <v>9</v>
      </c>
      <c r="E1782" s="3" t="s">
        <v>14</v>
      </c>
      <c r="F1782" s="3">
        <v>100</v>
      </c>
      <c r="G1782" s="4">
        <v>6.9444444452528842E-3</v>
      </c>
      <c r="H1782" s="13" t="str" cm="1">
        <f t="array" ref="H1782">IF(AND(E1782&lt;&gt;"",OR(D1782="완충",D1782="충전중"),D1781="운행"),A1782-IFERROR(INDEX(A$2:A1781,MAX((E$2:E1781=E1782)*((D$2:D1781="완충")+(D$2:D1781="충전중"))*(ROW(E$2:E1781)))-1),INDEX(A$2:A1781,MATCH(E1782,E$2:E1781,0))),"")</f>
        <v/>
      </c>
    </row>
    <row r="1783" spans="1:8" x14ac:dyDescent="0.3">
      <c r="A1783" s="11">
        <v>45880.858842592592</v>
      </c>
      <c r="B1783" s="3">
        <f t="shared" si="66"/>
        <v>8</v>
      </c>
      <c r="C1783" s="12">
        <f t="shared" si="67"/>
        <v>45880</v>
      </c>
      <c r="D1783" s="3" t="s">
        <v>9</v>
      </c>
      <c r="E1783" s="3" t="s">
        <v>14</v>
      </c>
      <c r="F1783" s="3">
        <v>100</v>
      </c>
      <c r="G1783" s="4">
        <v>6.9560185220325366E-3</v>
      </c>
      <c r="H1783" s="13" t="str" cm="1">
        <f t="array" ref="H1783">IF(AND(E1783&lt;&gt;"",OR(D1783="완충",D1783="충전중"),D1782="운행"),A1783-IFERROR(INDEX(A$2:A1782,MAX((E$2:E1782=E1783)*((D$2:D1782="완충")+(D$2:D1782="충전중"))*(ROW(E$2:E1782)))-1),INDEX(A$2:A1782,MATCH(E1783,E$2:E1782,0))),"")</f>
        <v/>
      </c>
    </row>
    <row r="1784" spans="1:8" x14ac:dyDescent="0.3">
      <c r="A1784" s="11">
        <v>45880.865798611114</v>
      </c>
      <c r="B1784" s="3">
        <f t="shared" si="66"/>
        <v>8</v>
      </c>
      <c r="C1784" s="12">
        <f t="shared" si="67"/>
        <v>45880</v>
      </c>
      <c r="D1784" s="3" t="s">
        <v>9</v>
      </c>
      <c r="E1784" s="3" t="s">
        <v>14</v>
      </c>
      <c r="F1784" s="3">
        <v>100</v>
      </c>
      <c r="G1784" s="4">
        <v>6.9328703684732318E-3</v>
      </c>
      <c r="H1784" s="13" t="str" cm="1">
        <f t="array" ref="H1784">IF(AND(E1784&lt;&gt;"",OR(D1784="완충",D1784="충전중"),D1783="운행"),A1784-IFERROR(INDEX(A$2:A1783,MAX((E$2:E1783=E1784)*((D$2:D1783="완충")+(D$2:D1783="충전중"))*(ROW(E$2:E1783)))-1),INDEX(A$2:A1783,MATCH(E1784,E$2:E1783,0))),"")</f>
        <v/>
      </c>
    </row>
    <row r="1785" spans="1:8" x14ac:dyDescent="0.3">
      <c r="A1785" s="11">
        <v>45880.872731481482</v>
      </c>
      <c r="B1785" s="3">
        <f t="shared" si="66"/>
        <v>8</v>
      </c>
      <c r="C1785" s="12">
        <f t="shared" si="67"/>
        <v>45880</v>
      </c>
      <c r="D1785" s="3" t="s">
        <v>9</v>
      </c>
      <c r="E1785" s="3" t="s">
        <v>14</v>
      </c>
      <c r="F1785" s="3">
        <v>100</v>
      </c>
      <c r="G1785" s="4">
        <v>6.956018514756579E-3</v>
      </c>
      <c r="H1785" s="13" t="str" cm="1">
        <f t="array" ref="H1785">IF(AND(E1785&lt;&gt;"",OR(D1785="완충",D1785="충전중"),D1784="운행"),A1785-IFERROR(INDEX(A$2:A1784,MAX((E$2:E1784=E1785)*((D$2:D1784="완충")+(D$2:D1784="충전중"))*(ROW(E$2:E1784)))-1),INDEX(A$2:A1784,MATCH(E1785,E$2:E1784,0))),"")</f>
        <v/>
      </c>
    </row>
    <row r="1786" spans="1:8" x14ac:dyDescent="0.3">
      <c r="A1786" s="11">
        <v>45880.879687499997</v>
      </c>
      <c r="B1786" s="3">
        <f t="shared" si="66"/>
        <v>8</v>
      </c>
      <c r="C1786" s="12">
        <f t="shared" si="67"/>
        <v>45880</v>
      </c>
      <c r="D1786" s="3" t="s">
        <v>9</v>
      </c>
      <c r="E1786" s="3" t="s">
        <v>14</v>
      </c>
      <c r="F1786" s="3">
        <v>100</v>
      </c>
      <c r="G1786" s="4">
        <v>6.9444444452528842E-3</v>
      </c>
      <c r="H1786" s="13" t="str" cm="1">
        <f t="array" ref="H1786">IF(AND(E1786&lt;&gt;"",OR(D1786="완충",D1786="충전중"),D1785="운행"),A1786-IFERROR(INDEX(A$2:A1785,MAX((E$2:E1785=E1786)*((D$2:D1785="완충")+(D$2:D1785="충전중"))*(ROW(E$2:E1785)))-1),INDEX(A$2:A1785,MATCH(E1786,E$2:E1785,0))),"")</f>
        <v/>
      </c>
    </row>
    <row r="1787" spans="1:8" x14ac:dyDescent="0.3">
      <c r="A1787" s="11">
        <v>45880.886631944442</v>
      </c>
      <c r="B1787" s="3">
        <f t="shared" si="66"/>
        <v>8</v>
      </c>
      <c r="C1787" s="12">
        <f t="shared" si="67"/>
        <v>45880</v>
      </c>
      <c r="D1787" s="3" t="s">
        <v>9</v>
      </c>
      <c r="E1787" s="3" t="s">
        <v>14</v>
      </c>
      <c r="F1787" s="3">
        <v>100</v>
      </c>
      <c r="G1787" s="4">
        <v>6.9444444452528842E-3</v>
      </c>
      <c r="H1787" s="13" t="str" cm="1">
        <f t="array" ref="H1787">IF(AND(E1787&lt;&gt;"",OR(D1787="완충",D1787="충전중"),D1786="운행"),A1787-IFERROR(INDEX(A$2:A1786,MAX((E$2:E1786=E1787)*((D$2:D1786="완충")+(D$2:D1786="충전중"))*(ROW(E$2:E1786)))-1),INDEX(A$2:A1786,MATCH(E1787,E$2:E1786,0))),"")</f>
        <v/>
      </c>
    </row>
    <row r="1788" spans="1:8" x14ac:dyDescent="0.3">
      <c r="A1788" s="11">
        <v>45880.893576388888</v>
      </c>
      <c r="B1788" s="3">
        <f t="shared" si="66"/>
        <v>8</v>
      </c>
      <c r="C1788" s="12">
        <f t="shared" si="67"/>
        <v>45880</v>
      </c>
      <c r="D1788" s="3" t="s">
        <v>9</v>
      </c>
      <c r="E1788" s="3" t="s">
        <v>14</v>
      </c>
      <c r="F1788" s="3">
        <v>100</v>
      </c>
      <c r="G1788" s="4">
        <v>6.9444444452528842E-3</v>
      </c>
      <c r="H1788" s="13" t="str" cm="1">
        <f t="array" ref="H1788">IF(AND(E1788&lt;&gt;"",OR(D1788="완충",D1788="충전중"),D1787="운행"),A1788-IFERROR(INDEX(A$2:A1787,MAX((E$2:E1787=E1788)*((D$2:D1787="완충")+(D$2:D1787="충전중"))*(ROW(E$2:E1787)))-1),INDEX(A$2:A1787,MATCH(E1788,E$2:E1787,0))),"")</f>
        <v/>
      </c>
    </row>
    <row r="1789" spans="1:8" x14ac:dyDescent="0.3">
      <c r="A1789" s="11">
        <v>45880.900520833333</v>
      </c>
      <c r="B1789" s="3">
        <f t="shared" si="66"/>
        <v>8</v>
      </c>
      <c r="C1789" s="12">
        <f t="shared" si="67"/>
        <v>45880</v>
      </c>
      <c r="D1789" s="3" t="s">
        <v>9</v>
      </c>
      <c r="E1789" s="3" t="s">
        <v>14</v>
      </c>
      <c r="F1789" s="3">
        <v>100</v>
      </c>
      <c r="G1789" s="4">
        <v>6.9444444452528842E-3</v>
      </c>
      <c r="H1789" s="13" t="str" cm="1">
        <f t="array" ref="H1789">IF(AND(E1789&lt;&gt;"",OR(D1789="완충",D1789="충전중"),D1788="운행"),A1789-IFERROR(INDEX(A$2:A1788,MAX((E$2:E1788=E1789)*((D$2:D1788="완충")+(D$2:D1788="충전중"))*(ROW(E$2:E1788)))-1),INDEX(A$2:A1788,MATCH(E1789,E$2:E1788,0))),"")</f>
        <v/>
      </c>
    </row>
    <row r="1790" spans="1:8" x14ac:dyDescent="0.3">
      <c r="A1790" s="11">
        <v>45880.907465277778</v>
      </c>
      <c r="B1790" s="3">
        <f t="shared" si="66"/>
        <v>8</v>
      </c>
      <c r="C1790" s="12">
        <f t="shared" si="67"/>
        <v>45880</v>
      </c>
      <c r="D1790" s="3" t="s">
        <v>9</v>
      </c>
      <c r="E1790" s="3" t="s">
        <v>14</v>
      </c>
      <c r="F1790" s="3">
        <v>100</v>
      </c>
      <c r="G1790" s="4">
        <v>6.9444444452528842E-3</v>
      </c>
      <c r="H1790" s="13" t="str" cm="1">
        <f t="array" ref="H1790">IF(AND(E1790&lt;&gt;"",OR(D1790="완충",D1790="충전중"),D1789="운행"),A1790-IFERROR(INDEX(A$2:A1789,MAX((E$2:E1789=E1790)*((D$2:D1789="완충")+(D$2:D1789="충전중"))*(ROW(E$2:E1789)))-1),INDEX(A$2:A1789,MATCH(E1790,E$2:E1789,0))),"")</f>
        <v/>
      </c>
    </row>
    <row r="1791" spans="1:8" x14ac:dyDescent="0.3">
      <c r="A1791" s="11">
        <v>45880.914409722223</v>
      </c>
      <c r="B1791" s="3">
        <f t="shared" si="66"/>
        <v>8</v>
      </c>
      <c r="C1791" s="12">
        <f t="shared" si="67"/>
        <v>45880</v>
      </c>
      <c r="D1791" s="3" t="s">
        <v>9</v>
      </c>
      <c r="E1791" s="3" t="s">
        <v>14</v>
      </c>
      <c r="F1791" s="3">
        <v>100</v>
      </c>
      <c r="G1791" s="4">
        <v>6.9444444452528842E-3</v>
      </c>
      <c r="H1791" s="13" t="str" cm="1">
        <f t="array" ref="H1791">IF(AND(E1791&lt;&gt;"",OR(D1791="완충",D1791="충전중"),D1790="운행"),A1791-IFERROR(INDEX(A$2:A1790,MAX((E$2:E1790=E1791)*((D$2:D1790="완충")+(D$2:D1790="충전중"))*(ROW(E$2:E1790)))-1),INDEX(A$2:A1790,MATCH(E1791,E$2:E1790,0))),"")</f>
        <v/>
      </c>
    </row>
    <row r="1792" spans="1:8" x14ac:dyDescent="0.3">
      <c r="A1792" s="11">
        <v>45880.921354166669</v>
      </c>
      <c r="B1792" s="3">
        <f t="shared" si="66"/>
        <v>8</v>
      </c>
      <c r="C1792" s="12">
        <f t="shared" si="67"/>
        <v>45880</v>
      </c>
      <c r="D1792" s="3" t="s">
        <v>9</v>
      </c>
      <c r="E1792" s="3" t="s">
        <v>14</v>
      </c>
      <c r="F1792" s="3">
        <v>100</v>
      </c>
      <c r="G1792" s="4">
        <v>6.9444444452528842E-3</v>
      </c>
      <c r="H1792" s="13" t="str" cm="1">
        <f t="array" ref="H1792">IF(AND(E1792&lt;&gt;"",OR(D1792="완충",D1792="충전중"),D1791="운행"),A1792-IFERROR(INDEX(A$2:A1791,MAX((E$2:E1791=E1792)*((D$2:D1791="완충")+(D$2:D1791="충전중"))*(ROW(E$2:E1791)))-1),INDEX(A$2:A1791,MATCH(E1792,E$2:E1791,0))),"")</f>
        <v/>
      </c>
    </row>
    <row r="1793" spans="1:8" x14ac:dyDescent="0.3">
      <c r="A1793" s="11">
        <v>45880.928298611114</v>
      </c>
      <c r="B1793" s="3">
        <f t="shared" si="66"/>
        <v>8</v>
      </c>
      <c r="C1793" s="12">
        <f t="shared" si="67"/>
        <v>45880</v>
      </c>
      <c r="D1793" s="3" t="s">
        <v>9</v>
      </c>
      <c r="E1793" s="3" t="s">
        <v>14</v>
      </c>
      <c r="F1793" s="3">
        <v>100</v>
      </c>
      <c r="G1793" s="4">
        <v>6.9444444452528842E-3</v>
      </c>
      <c r="H1793" s="13" t="str" cm="1">
        <f t="array" ref="H1793">IF(AND(E1793&lt;&gt;"",OR(D1793="완충",D1793="충전중"),D1792="운행"),A1793-IFERROR(INDEX(A$2:A1792,MAX((E$2:E1792=E1793)*((D$2:D1792="완충")+(D$2:D1792="충전중"))*(ROW(E$2:E1792)))-1),INDEX(A$2:A1792,MATCH(E1793,E$2:E1792,0))),"")</f>
        <v/>
      </c>
    </row>
    <row r="1794" spans="1:8" x14ac:dyDescent="0.3">
      <c r="A1794" s="11">
        <v>45880.935243055559</v>
      </c>
      <c r="B1794" s="3">
        <f t="shared" si="66"/>
        <v>8</v>
      </c>
      <c r="C1794" s="12">
        <f t="shared" si="67"/>
        <v>45880</v>
      </c>
      <c r="D1794" s="3" t="s">
        <v>9</v>
      </c>
      <c r="E1794" s="3" t="s">
        <v>14</v>
      </c>
      <c r="F1794" s="3">
        <v>100</v>
      </c>
      <c r="G1794" s="4">
        <v>6.9444444379769266E-3</v>
      </c>
      <c r="H1794" s="13" t="str" cm="1">
        <f t="array" ref="H1794">IF(AND(E1794&lt;&gt;"",OR(D1794="완충",D1794="충전중"),D1793="운행"),A1794-IFERROR(INDEX(A$2:A1793,MAX((E$2:E1793=E1794)*((D$2:D1793="완충")+(D$2:D1793="충전중"))*(ROW(E$2:E1793)))-1),INDEX(A$2:A1793,MATCH(E1794,E$2:E1793,0))),"")</f>
        <v/>
      </c>
    </row>
    <row r="1795" spans="1:8" x14ac:dyDescent="0.3">
      <c r="A1795" s="11">
        <v>45880.942187499997</v>
      </c>
      <c r="B1795" s="3">
        <f t="shared" ref="B1795:B1858" si="68">MONTH(A1795)</f>
        <v>8</v>
      </c>
      <c r="C1795" s="12">
        <f t="shared" ref="C1795:C1858" si="69">DATE(YEAR(A1795),MONTH(A1795),DAY(A1795))</f>
        <v>45880</v>
      </c>
      <c r="D1795" s="3" t="s">
        <v>9</v>
      </c>
      <c r="E1795" s="3" t="s">
        <v>14</v>
      </c>
      <c r="F1795" s="3">
        <v>100</v>
      </c>
      <c r="G1795" s="4">
        <v>6.9444444452528842E-3</v>
      </c>
      <c r="H1795" s="13" t="str" cm="1">
        <f t="array" ref="H1795">IF(AND(E1795&lt;&gt;"",OR(D1795="완충",D1795="충전중"),D1794="운행"),A1795-IFERROR(INDEX(A$2:A1794,MAX((E$2:E1794=E1795)*((D$2:D1794="완충")+(D$2:D1794="충전중"))*(ROW(E$2:E1794)))-1),INDEX(A$2:A1794,MATCH(E1795,E$2:E1794,0))),"")</f>
        <v/>
      </c>
    </row>
    <row r="1796" spans="1:8" x14ac:dyDescent="0.3">
      <c r="A1796" s="11">
        <v>45880.949131944442</v>
      </c>
      <c r="B1796" s="3">
        <f t="shared" si="68"/>
        <v>8</v>
      </c>
      <c r="C1796" s="12">
        <f t="shared" si="69"/>
        <v>45880</v>
      </c>
      <c r="D1796" s="3" t="s">
        <v>9</v>
      </c>
      <c r="E1796" s="3" t="s">
        <v>14</v>
      </c>
      <c r="F1796" s="3">
        <v>100</v>
      </c>
      <c r="G1796" s="4">
        <v>6.9444444452528842E-3</v>
      </c>
      <c r="H1796" s="13" t="str" cm="1">
        <f t="array" ref="H1796">IF(AND(E1796&lt;&gt;"",OR(D1796="완충",D1796="충전중"),D1795="운행"),A1796-IFERROR(INDEX(A$2:A1795,MAX((E$2:E1795=E1796)*((D$2:D1795="완충")+(D$2:D1795="충전중"))*(ROW(E$2:E1795)))-1),INDEX(A$2:A1795,MATCH(E1796,E$2:E1795,0))),"")</f>
        <v/>
      </c>
    </row>
    <row r="1797" spans="1:8" x14ac:dyDescent="0.3">
      <c r="A1797" s="11">
        <v>45880.956076388888</v>
      </c>
      <c r="B1797" s="3">
        <f t="shared" si="68"/>
        <v>8</v>
      </c>
      <c r="C1797" s="12">
        <f t="shared" si="69"/>
        <v>45880</v>
      </c>
      <c r="D1797" s="3" t="s">
        <v>9</v>
      </c>
      <c r="E1797" s="3" t="s">
        <v>14</v>
      </c>
      <c r="F1797" s="3">
        <v>100</v>
      </c>
      <c r="G1797" s="4">
        <v>6.9444444452528842E-3</v>
      </c>
      <c r="H1797" s="13" t="str" cm="1">
        <f t="array" ref="H1797">IF(AND(E1797&lt;&gt;"",OR(D1797="완충",D1797="충전중"),D1796="운행"),A1797-IFERROR(INDEX(A$2:A1796,MAX((E$2:E1796=E1797)*((D$2:D1796="완충")+(D$2:D1796="충전중"))*(ROW(E$2:E1796)))-1),INDEX(A$2:A1796,MATCH(E1797,E$2:E1796,0))),"")</f>
        <v/>
      </c>
    </row>
    <row r="1798" spans="1:8" x14ac:dyDescent="0.3">
      <c r="A1798" s="11">
        <v>45880.963020833333</v>
      </c>
      <c r="B1798" s="3">
        <f t="shared" si="68"/>
        <v>8</v>
      </c>
      <c r="C1798" s="12">
        <f t="shared" si="69"/>
        <v>45880</v>
      </c>
      <c r="D1798" s="3" t="s">
        <v>9</v>
      </c>
      <c r="E1798" s="3" t="s">
        <v>14</v>
      </c>
      <c r="F1798" s="3">
        <v>100</v>
      </c>
      <c r="G1798" s="4">
        <v>6.9444444452528842E-3</v>
      </c>
      <c r="H1798" s="13" t="str" cm="1">
        <f t="array" ref="H1798">IF(AND(E1798&lt;&gt;"",OR(D1798="완충",D1798="충전중"),D1797="운행"),A1798-IFERROR(INDEX(A$2:A1797,MAX((E$2:E1797=E1798)*((D$2:D1797="완충")+(D$2:D1797="충전중"))*(ROW(E$2:E1797)))-1),INDEX(A$2:A1797,MATCH(E1798,E$2:E1797,0))),"")</f>
        <v/>
      </c>
    </row>
    <row r="1799" spans="1:8" x14ac:dyDescent="0.3">
      <c r="A1799" s="11">
        <v>45880.969965277778</v>
      </c>
      <c r="B1799" s="3">
        <f t="shared" si="68"/>
        <v>8</v>
      </c>
      <c r="C1799" s="12">
        <f t="shared" si="69"/>
        <v>45880</v>
      </c>
      <c r="D1799" s="3" t="s">
        <v>9</v>
      </c>
      <c r="E1799" s="3" t="s">
        <v>14</v>
      </c>
      <c r="F1799" s="3">
        <v>100</v>
      </c>
      <c r="G1799" s="4">
        <v>6.9444444452528842E-3</v>
      </c>
      <c r="H1799" s="13" t="str" cm="1">
        <f t="array" ref="H1799">IF(AND(E1799&lt;&gt;"",OR(D1799="완충",D1799="충전중"),D1798="운행"),A1799-IFERROR(INDEX(A$2:A1798,MAX((E$2:E1798=E1799)*((D$2:D1798="완충")+(D$2:D1798="충전중"))*(ROW(E$2:E1798)))-1),INDEX(A$2:A1798,MATCH(E1799,E$2:E1798,0))),"")</f>
        <v/>
      </c>
    </row>
    <row r="1800" spans="1:8" x14ac:dyDescent="0.3">
      <c r="A1800" s="11">
        <v>45880.976909722223</v>
      </c>
      <c r="B1800" s="3">
        <f t="shared" si="68"/>
        <v>8</v>
      </c>
      <c r="C1800" s="12">
        <f t="shared" si="69"/>
        <v>45880</v>
      </c>
      <c r="D1800" s="3" t="s">
        <v>9</v>
      </c>
      <c r="E1800" s="3" t="s">
        <v>14</v>
      </c>
      <c r="F1800" s="3">
        <v>100</v>
      </c>
      <c r="G1800" s="4">
        <v>6.9444444452528842E-3</v>
      </c>
      <c r="H1800" s="13" t="str" cm="1">
        <f t="array" ref="H1800">IF(AND(E1800&lt;&gt;"",OR(D1800="완충",D1800="충전중"),D1799="운행"),A1800-IFERROR(INDEX(A$2:A1799,MAX((E$2:E1799=E1800)*((D$2:D1799="완충")+(D$2:D1799="충전중"))*(ROW(E$2:E1799)))-1),INDEX(A$2:A1799,MATCH(E1800,E$2:E1799,0))),"")</f>
        <v/>
      </c>
    </row>
    <row r="1801" spans="1:8" x14ac:dyDescent="0.3">
      <c r="A1801" s="11">
        <v>45880.983854166669</v>
      </c>
      <c r="B1801" s="3">
        <f t="shared" si="68"/>
        <v>8</v>
      </c>
      <c r="C1801" s="12">
        <f t="shared" si="69"/>
        <v>45880</v>
      </c>
      <c r="D1801" s="3" t="s">
        <v>9</v>
      </c>
      <c r="E1801" s="3" t="s">
        <v>14</v>
      </c>
      <c r="F1801" s="3">
        <v>100</v>
      </c>
      <c r="G1801" s="4">
        <v>6.9444444452528842E-3</v>
      </c>
      <c r="H1801" s="13" t="str" cm="1">
        <f t="array" ref="H1801">IF(AND(E1801&lt;&gt;"",OR(D1801="완충",D1801="충전중"),D1800="운행"),A1801-IFERROR(INDEX(A$2:A1800,MAX((E$2:E1800=E1801)*((D$2:D1800="완충")+(D$2:D1800="충전중"))*(ROW(E$2:E1800)))-1),INDEX(A$2:A1800,MATCH(E1801,E$2:E1800,0))),"")</f>
        <v/>
      </c>
    </row>
    <row r="1802" spans="1:8" x14ac:dyDescent="0.3">
      <c r="A1802" s="11">
        <v>45880.990798611114</v>
      </c>
      <c r="B1802" s="3">
        <f t="shared" si="68"/>
        <v>8</v>
      </c>
      <c r="C1802" s="12">
        <f t="shared" si="69"/>
        <v>45880</v>
      </c>
      <c r="D1802" s="3" t="s">
        <v>9</v>
      </c>
      <c r="E1802" s="3" t="s">
        <v>14</v>
      </c>
      <c r="F1802" s="3">
        <v>100</v>
      </c>
      <c r="G1802" s="4">
        <v>6.9444444452528842E-3</v>
      </c>
      <c r="H1802" s="13" t="str" cm="1">
        <f t="array" ref="H1802">IF(AND(E1802&lt;&gt;"",OR(D1802="완충",D1802="충전중"),D1801="운행"),A1802-IFERROR(INDEX(A$2:A1801,MAX((E$2:E1801=E1802)*((D$2:D1801="완충")+(D$2:D1801="충전중"))*(ROW(E$2:E1801)))-1),INDEX(A$2:A1801,MATCH(E1802,E$2:E1801,0))),"")</f>
        <v/>
      </c>
    </row>
    <row r="1803" spans="1:8" x14ac:dyDescent="0.3">
      <c r="A1803" s="11">
        <v>45880.997743055559</v>
      </c>
      <c r="B1803" s="3">
        <f t="shared" si="68"/>
        <v>8</v>
      </c>
      <c r="C1803" s="12">
        <f t="shared" si="69"/>
        <v>45880</v>
      </c>
      <c r="D1803" s="3" t="s">
        <v>9</v>
      </c>
      <c r="E1803" s="3" t="s">
        <v>14</v>
      </c>
      <c r="F1803" s="3">
        <v>100</v>
      </c>
      <c r="G1803" s="4">
        <v>0</v>
      </c>
      <c r="H1803" s="13" t="str" cm="1">
        <f t="array" ref="H1803">IF(AND(E1803&lt;&gt;"",OR(D1803="완충",D1803="충전중"),D1802="운행"),A1803-IFERROR(INDEX(A$2:A1802,MAX((E$2:E1802=E1803)*((D$2:D1802="완충")+(D$2:D1802="충전중"))*(ROW(E$2:E1802)))-1),INDEX(A$2:A1802,MATCH(E1803,E$2:E1802,0))),"")</f>
        <v/>
      </c>
    </row>
    <row r="1804" spans="1:8" x14ac:dyDescent="0.3">
      <c r="A1804" s="11">
        <v>45881.004687499997</v>
      </c>
      <c r="B1804" s="3">
        <f t="shared" si="68"/>
        <v>8</v>
      </c>
      <c r="C1804" s="12">
        <f t="shared" si="69"/>
        <v>45881</v>
      </c>
      <c r="D1804" s="3" t="s">
        <v>9</v>
      </c>
      <c r="E1804" s="3" t="s">
        <v>14</v>
      </c>
      <c r="F1804" s="3">
        <v>100</v>
      </c>
      <c r="G1804" s="4">
        <v>7.1064814837882295E-3</v>
      </c>
      <c r="H1804" s="13" t="str" cm="1">
        <f t="array" ref="H1804">IF(AND(E1804&lt;&gt;"",OR(D1804="완충",D1804="충전중"),D1803="운행"),A1804-IFERROR(INDEX(A$2:A1803,MAX((E$2:E1803=E1804)*((D$2:D1803="완충")+(D$2:D1803="충전중"))*(ROW(E$2:E1803)))-1),INDEX(A$2:A1803,MATCH(E1804,E$2:E1803,0))),"")</f>
        <v/>
      </c>
    </row>
    <row r="1805" spans="1:8" x14ac:dyDescent="0.3">
      <c r="A1805" s="11">
        <v>45881.011793981481</v>
      </c>
      <c r="B1805" s="3">
        <f t="shared" si="68"/>
        <v>8</v>
      </c>
      <c r="C1805" s="12">
        <f t="shared" si="69"/>
        <v>45881</v>
      </c>
      <c r="D1805" s="3" t="s">
        <v>9</v>
      </c>
      <c r="E1805" s="3" t="s">
        <v>14</v>
      </c>
      <c r="F1805" s="3">
        <v>100</v>
      </c>
      <c r="G1805" s="4">
        <v>6.7824074067175388E-3</v>
      </c>
      <c r="H1805" s="13" t="str" cm="1">
        <f t="array" ref="H1805">IF(AND(E1805&lt;&gt;"",OR(D1805="완충",D1805="충전중"),D1804="운행"),A1805-IFERROR(INDEX(A$2:A1804,MAX((E$2:E1804=E1805)*((D$2:D1804="완충")+(D$2:D1804="충전중"))*(ROW(E$2:E1804)))-1),INDEX(A$2:A1804,MATCH(E1805,E$2:E1804,0))),"")</f>
        <v/>
      </c>
    </row>
    <row r="1806" spans="1:8" x14ac:dyDescent="0.3">
      <c r="A1806" s="11">
        <v>45881.018576388888</v>
      </c>
      <c r="B1806" s="3">
        <f t="shared" si="68"/>
        <v>8</v>
      </c>
      <c r="C1806" s="12">
        <f t="shared" si="69"/>
        <v>45881</v>
      </c>
      <c r="D1806" s="3" t="s">
        <v>9</v>
      </c>
      <c r="E1806" s="3" t="s">
        <v>14</v>
      </c>
      <c r="F1806" s="3">
        <v>100</v>
      </c>
      <c r="G1806" s="4">
        <v>6.9444444452528842E-3</v>
      </c>
      <c r="H1806" s="13" t="str" cm="1">
        <f t="array" ref="H1806">IF(AND(E1806&lt;&gt;"",OR(D1806="완충",D1806="충전중"),D1805="운행"),A1806-IFERROR(INDEX(A$2:A1805,MAX((E$2:E1805=E1806)*((D$2:D1805="완충")+(D$2:D1805="충전중"))*(ROW(E$2:E1805)))-1),INDEX(A$2:A1805,MATCH(E1806,E$2:E1805,0))),"")</f>
        <v/>
      </c>
    </row>
    <row r="1807" spans="1:8" x14ac:dyDescent="0.3">
      <c r="A1807" s="11">
        <v>45881.025520833333</v>
      </c>
      <c r="B1807" s="3">
        <f t="shared" si="68"/>
        <v>8</v>
      </c>
      <c r="C1807" s="12">
        <f t="shared" si="69"/>
        <v>45881</v>
      </c>
      <c r="D1807" s="3" t="s">
        <v>9</v>
      </c>
      <c r="E1807" s="3" t="s">
        <v>14</v>
      </c>
      <c r="F1807" s="3">
        <v>100</v>
      </c>
      <c r="G1807" s="4">
        <v>6.9444444452528842E-3</v>
      </c>
      <c r="H1807" s="13" t="str" cm="1">
        <f t="array" ref="H1807">IF(AND(E1807&lt;&gt;"",OR(D1807="완충",D1807="충전중"),D1806="운행"),A1807-IFERROR(INDEX(A$2:A1806,MAX((E$2:E1806=E1807)*((D$2:D1806="완충")+(D$2:D1806="충전중"))*(ROW(E$2:E1806)))-1),INDEX(A$2:A1806,MATCH(E1807,E$2:E1806,0))),"")</f>
        <v/>
      </c>
    </row>
    <row r="1808" spans="1:8" x14ac:dyDescent="0.3">
      <c r="A1808" s="11">
        <v>45881.032465277778</v>
      </c>
      <c r="B1808" s="3">
        <f t="shared" si="68"/>
        <v>8</v>
      </c>
      <c r="C1808" s="12">
        <f t="shared" si="69"/>
        <v>45881</v>
      </c>
      <c r="D1808" s="3" t="s">
        <v>9</v>
      </c>
      <c r="E1808" s="3" t="s">
        <v>14</v>
      </c>
      <c r="F1808" s="3">
        <v>100</v>
      </c>
      <c r="G1808" s="4">
        <v>6.9444444452528842E-3</v>
      </c>
      <c r="H1808" s="13" t="str" cm="1">
        <f t="array" ref="H1808">IF(AND(E1808&lt;&gt;"",OR(D1808="완충",D1808="충전중"),D1807="운행"),A1808-IFERROR(INDEX(A$2:A1807,MAX((E$2:E1807=E1808)*((D$2:D1807="완충")+(D$2:D1807="충전중"))*(ROW(E$2:E1807)))-1),INDEX(A$2:A1807,MATCH(E1808,E$2:E1807,0))),"")</f>
        <v/>
      </c>
    </row>
    <row r="1809" spans="1:8" x14ac:dyDescent="0.3">
      <c r="A1809" s="11">
        <v>45881.039409722223</v>
      </c>
      <c r="B1809" s="3">
        <f t="shared" si="68"/>
        <v>8</v>
      </c>
      <c r="C1809" s="12">
        <f t="shared" si="69"/>
        <v>45881</v>
      </c>
      <c r="D1809" s="3" t="s">
        <v>9</v>
      </c>
      <c r="E1809" s="3" t="s">
        <v>14</v>
      </c>
      <c r="F1809" s="3">
        <v>100</v>
      </c>
      <c r="G1809" s="4">
        <v>6.9444444452528842E-3</v>
      </c>
      <c r="H1809" s="13" t="str" cm="1">
        <f t="array" ref="H1809">IF(AND(E1809&lt;&gt;"",OR(D1809="완충",D1809="충전중"),D1808="운행"),A1809-IFERROR(INDEX(A$2:A1808,MAX((E$2:E1808=E1809)*((D$2:D1808="완충")+(D$2:D1808="충전중"))*(ROW(E$2:E1808)))-1),INDEX(A$2:A1808,MATCH(E1809,E$2:E1808,0))),"")</f>
        <v/>
      </c>
    </row>
    <row r="1810" spans="1:8" x14ac:dyDescent="0.3">
      <c r="A1810" s="11">
        <v>45881.046354166669</v>
      </c>
      <c r="B1810" s="3">
        <f t="shared" si="68"/>
        <v>8</v>
      </c>
      <c r="C1810" s="12">
        <f t="shared" si="69"/>
        <v>45881</v>
      </c>
      <c r="D1810" s="3" t="s">
        <v>9</v>
      </c>
      <c r="E1810" s="3" t="s">
        <v>14</v>
      </c>
      <c r="F1810" s="3">
        <v>100</v>
      </c>
      <c r="G1810" s="4">
        <v>6.9444444452528842E-3</v>
      </c>
      <c r="H1810" s="13" t="str" cm="1">
        <f t="array" ref="H1810">IF(AND(E1810&lt;&gt;"",OR(D1810="완충",D1810="충전중"),D1809="운행"),A1810-IFERROR(INDEX(A$2:A1809,MAX((E$2:E1809=E1810)*((D$2:D1809="완충")+(D$2:D1809="충전중"))*(ROW(E$2:E1809)))-1),INDEX(A$2:A1809,MATCH(E1810,E$2:E1809,0))),"")</f>
        <v/>
      </c>
    </row>
    <row r="1811" spans="1:8" x14ac:dyDescent="0.3">
      <c r="A1811" s="11">
        <v>45881.053298611114</v>
      </c>
      <c r="B1811" s="3">
        <f t="shared" si="68"/>
        <v>8</v>
      </c>
      <c r="C1811" s="12">
        <f t="shared" si="69"/>
        <v>45881</v>
      </c>
      <c r="D1811" s="3" t="s">
        <v>9</v>
      </c>
      <c r="E1811" s="3" t="s">
        <v>14</v>
      </c>
      <c r="F1811" s="3">
        <v>100</v>
      </c>
      <c r="G1811" s="4">
        <v>6.9444444452528842E-3</v>
      </c>
      <c r="H1811" s="13" t="str" cm="1">
        <f t="array" ref="H1811">IF(AND(E1811&lt;&gt;"",OR(D1811="완충",D1811="충전중"),D1810="운행"),A1811-IFERROR(INDEX(A$2:A1810,MAX((E$2:E1810=E1811)*((D$2:D1810="완충")+(D$2:D1810="충전중"))*(ROW(E$2:E1810)))-1),INDEX(A$2:A1810,MATCH(E1811,E$2:E1810,0))),"")</f>
        <v/>
      </c>
    </row>
    <row r="1812" spans="1:8" x14ac:dyDescent="0.3">
      <c r="A1812" s="11">
        <v>45881.060243055559</v>
      </c>
      <c r="B1812" s="3">
        <f t="shared" si="68"/>
        <v>8</v>
      </c>
      <c r="C1812" s="12">
        <f t="shared" si="69"/>
        <v>45881</v>
      </c>
      <c r="D1812" s="3" t="s">
        <v>9</v>
      </c>
      <c r="E1812" s="3" t="s">
        <v>14</v>
      </c>
      <c r="F1812" s="3">
        <v>100</v>
      </c>
      <c r="G1812" s="4">
        <v>6.9444444379769266E-3</v>
      </c>
      <c r="H1812" s="13" t="str" cm="1">
        <f t="array" ref="H1812">IF(AND(E1812&lt;&gt;"",OR(D1812="완충",D1812="충전중"),D1811="운행"),A1812-IFERROR(INDEX(A$2:A1811,MAX((E$2:E1811=E1812)*((D$2:D1811="완충")+(D$2:D1811="충전중"))*(ROW(E$2:E1811)))-1),INDEX(A$2:A1811,MATCH(E1812,E$2:E1811,0))),"")</f>
        <v/>
      </c>
    </row>
    <row r="1813" spans="1:8" x14ac:dyDescent="0.3">
      <c r="A1813" s="11">
        <v>45881.067187499997</v>
      </c>
      <c r="B1813" s="3">
        <f t="shared" si="68"/>
        <v>8</v>
      </c>
      <c r="C1813" s="12">
        <f t="shared" si="69"/>
        <v>45881</v>
      </c>
      <c r="D1813" s="3" t="s">
        <v>9</v>
      </c>
      <c r="E1813" s="3" t="s">
        <v>14</v>
      </c>
      <c r="F1813" s="3">
        <v>100</v>
      </c>
      <c r="G1813" s="4">
        <v>6.9444444452528842E-3</v>
      </c>
      <c r="H1813" s="13" t="str" cm="1">
        <f t="array" ref="H1813">IF(AND(E1813&lt;&gt;"",OR(D1813="완충",D1813="충전중"),D1812="운행"),A1813-IFERROR(INDEX(A$2:A1812,MAX((E$2:E1812=E1813)*((D$2:D1812="완충")+(D$2:D1812="충전중"))*(ROW(E$2:E1812)))-1),INDEX(A$2:A1812,MATCH(E1813,E$2:E1812,0))),"")</f>
        <v/>
      </c>
    </row>
    <row r="1814" spans="1:8" x14ac:dyDescent="0.3">
      <c r="A1814" s="11">
        <v>45881.074131944442</v>
      </c>
      <c r="B1814" s="3">
        <f t="shared" si="68"/>
        <v>8</v>
      </c>
      <c r="C1814" s="12">
        <f t="shared" si="69"/>
        <v>45881</v>
      </c>
      <c r="D1814" s="3" t="s">
        <v>9</v>
      </c>
      <c r="E1814" s="3" t="s">
        <v>14</v>
      </c>
      <c r="F1814" s="3">
        <v>100</v>
      </c>
      <c r="G1814" s="4">
        <v>6.9444444452528842E-3</v>
      </c>
      <c r="H1814" s="13" t="str" cm="1">
        <f t="array" ref="H1814">IF(AND(E1814&lt;&gt;"",OR(D1814="완충",D1814="충전중"),D1813="운행"),A1814-IFERROR(INDEX(A$2:A1813,MAX((E$2:E1813=E1814)*((D$2:D1813="완충")+(D$2:D1813="충전중"))*(ROW(E$2:E1813)))-1),INDEX(A$2:A1813,MATCH(E1814,E$2:E1813,0))),"")</f>
        <v/>
      </c>
    </row>
    <row r="1815" spans="1:8" x14ac:dyDescent="0.3">
      <c r="A1815" s="11">
        <v>45881.081076388888</v>
      </c>
      <c r="B1815" s="3">
        <f t="shared" si="68"/>
        <v>8</v>
      </c>
      <c r="C1815" s="12">
        <f t="shared" si="69"/>
        <v>45881</v>
      </c>
      <c r="D1815" s="3" t="s">
        <v>9</v>
      </c>
      <c r="E1815" s="3" t="s">
        <v>14</v>
      </c>
      <c r="F1815" s="3">
        <v>100</v>
      </c>
      <c r="G1815" s="4">
        <v>6.9444444452528842E-3</v>
      </c>
      <c r="H1815" s="13" t="str" cm="1">
        <f t="array" ref="H1815">IF(AND(E1815&lt;&gt;"",OR(D1815="완충",D1815="충전중"),D1814="운행"),A1815-IFERROR(INDEX(A$2:A1814,MAX((E$2:E1814=E1815)*((D$2:D1814="완충")+(D$2:D1814="충전중"))*(ROW(E$2:E1814)))-1),INDEX(A$2:A1814,MATCH(E1815,E$2:E1814,0))),"")</f>
        <v/>
      </c>
    </row>
    <row r="1816" spans="1:8" x14ac:dyDescent="0.3">
      <c r="A1816" s="11">
        <v>45881.088020833333</v>
      </c>
      <c r="B1816" s="3">
        <f t="shared" si="68"/>
        <v>8</v>
      </c>
      <c r="C1816" s="12">
        <f t="shared" si="69"/>
        <v>45881</v>
      </c>
      <c r="D1816" s="3" t="s">
        <v>9</v>
      </c>
      <c r="E1816" s="3" t="s">
        <v>14</v>
      </c>
      <c r="F1816" s="3">
        <v>100</v>
      </c>
      <c r="G1816" s="4">
        <v>6.9444444452528842E-3</v>
      </c>
      <c r="H1816" s="13" t="str" cm="1">
        <f t="array" ref="H1816">IF(AND(E1816&lt;&gt;"",OR(D1816="완충",D1816="충전중"),D1815="운행"),A1816-IFERROR(INDEX(A$2:A1815,MAX((E$2:E1815=E1816)*((D$2:D1815="완충")+(D$2:D1815="충전중"))*(ROW(E$2:E1815)))-1),INDEX(A$2:A1815,MATCH(E1816,E$2:E1815,0))),"")</f>
        <v/>
      </c>
    </row>
    <row r="1817" spans="1:8" x14ac:dyDescent="0.3">
      <c r="A1817" s="11">
        <v>45881.094965277778</v>
      </c>
      <c r="B1817" s="3">
        <f t="shared" si="68"/>
        <v>8</v>
      </c>
      <c r="C1817" s="12">
        <f t="shared" si="69"/>
        <v>45881</v>
      </c>
      <c r="D1817" s="3" t="s">
        <v>9</v>
      </c>
      <c r="E1817" s="3" t="s">
        <v>14</v>
      </c>
      <c r="F1817" s="3">
        <v>100</v>
      </c>
      <c r="G1817" s="4">
        <v>6.9444444452528842E-3</v>
      </c>
      <c r="H1817" s="13" t="str" cm="1">
        <f t="array" ref="H1817">IF(AND(E1817&lt;&gt;"",OR(D1817="완충",D1817="충전중"),D1816="운행"),A1817-IFERROR(INDEX(A$2:A1816,MAX((E$2:E1816=E1817)*((D$2:D1816="완충")+(D$2:D1816="충전중"))*(ROW(E$2:E1816)))-1),INDEX(A$2:A1816,MATCH(E1817,E$2:E1816,0))),"")</f>
        <v/>
      </c>
    </row>
    <row r="1818" spans="1:8" x14ac:dyDescent="0.3">
      <c r="A1818" s="11">
        <v>45881.101909722223</v>
      </c>
      <c r="B1818" s="3">
        <f t="shared" si="68"/>
        <v>8</v>
      </c>
      <c r="C1818" s="12">
        <f t="shared" si="69"/>
        <v>45881</v>
      </c>
      <c r="D1818" s="3" t="s">
        <v>9</v>
      </c>
      <c r="E1818" s="3" t="s">
        <v>14</v>
      </c>
      <c r="F1818" s="3">
        <v>100</v>
      </c>
      <c r="G1818" s="4">
        <v>6.9444444452528842E-3</v>
      </c>
      <c r="H1818" s="13" t="str" cm="1">
        <f t="array" ref="H1818">IF(AND(E1818&lt;&gt;"",OR(D1818="완충",D1818="충전중"),D1817="운행"),A1818-IFERROR(INDEX(A$2:A1817,MAX((E$2:E1817=E1818)*((D$2:D1817="완충")+(D$2:D1817="충전중"))*(ROW(E$2:E1817)))-1),INDEX(A$2:A1817,MATCH(E1818,E$2:E1817,0))),"")</f>
        <v/>
      </c>
    </row>
    <row r="1819" spans="1:8" x14ac:dyDescent="0.3">
      <c r="A1819" s="11">
        <v>45881.108854166669</v>
      </c>
      <c r="B1819" s="3">
        <f t="shared" si="68"/>
        <v>8</v>
      </c>
      <c r="C1819" s="12">
        <f t="shared" si="69"/>
        <v>45881</v>
      </c>
      <c r="D1819" s="3" t="s">
        <v>9</v>
      </c>
      <c r="E1819" s="3" t="s">
        <v>14</v>
      </c>
      <c r="F1819" s="3">
        <v>100</v>
      </c>
      <c r="G1819" s="4">
        <v>6.9444444452528842E-3</v>
      </c>
      <c r="H1819" s="13" t="str" cm="1">
        <f t="array" ref="H1819">IF(AND(E1819&lt;&gt;"",OR(D1819="완충",D1819="충전중"),D1818="운행"),A1819-IFERROR(INDEX(A$2:A1818,MAX((E$2:E1818=E1819)*((D$2:D1818="완충")+(D$2:D1818="충전중"))*(ROW(E$2:E1818)))-1),INDEX(A$2:A1818,MATCH(E1819,E$2:E1818,0))),"")</f>
        <v/>
      </c>
    </row>
    <row r="1820" spans="1:8" x14ac:dyDescent="0.3">
      <c r="A1820" s="11">
        <v>45881.115798611114</v>
      </c>
      <c r="B1820" s="3">
        <f t="shared" si="68"/>
        <v>8</v>
      </c>
      <c r="C1820" s="12">
        <f t="shared" si="69"/>
        <v>45881</v>
      </c>
      <c r="D1820" s="3" t="s">
        <v>9</v>
      </c>
      <c r="E1820" s="3" t="s">
        <v>14</v>
      </c>
      <c r="F1820" s="3">
        <v>100</v>
      </c>
      <c r="G1820" s="4">
        <v>6.956018514756579E-3</v>
      </c>
      <c r="H1820" s="13" t="str" cm="1">
        <f t="array" ref="H1820">IF(AND(E1820&lt;&gt;"",OR(D1820="완충",D1820="충전중"),D1819="운행"),A1820-IFERROR(INDEX(A$2:A1819,MAX((E$2:E1819=E1820)*((D$2:D1819="완충")+(D$2:D1819="충전중"))*(ROW(E$2:E1819)))-1),INDEX(A$2:A1819,MATCH(E1820,E$2:E1819,0))),"")</f>
        <v/>
      </c>
    </row>
    <row r="1821" spans="1:8" x14ac:dyDescent="0.3">
      <c r="A1821" s="11">
        <v>45881.122754629629</v>
      </c>
      <c r="B1821" s="3">
        <f t="shared" si="68"/>
        <v>8</v>
      </c>
      <c r="C1821" s="12">
        <f t="shared" si="69"/>
        <v>45881</v>
      </c>
      <c r="D1821" s="3" t="s">
        <v>9</v>
      </c>
      <c r="E1821" s="3" t="s">
        <v>14</v>
      </c>
      <c r="F1821" s="3">
        <v>100</v>
      </c>
      <c r="G1821" s="4">
        <v>6.9444444452528842E-3</v>
      </c>
      <c r="H1821" s="13" t="str" cm="1">
        <f t="array" ref="H1821">IF(AND(E1821&lt;&gt;"",OR(D1821="완충",D1821="충전중"),D1820="운행"),A1821-IFERROR(INDEX(A$2:A1820,MAX((E$2:E1820=E1821)*((D$2:D1820="완충")+(D$2:D1820="충전중"))*(ROW(E$2:E1820)))-1),INDEX(A$2:A1820,MATCH(E1821,E$2:E1820,0))),"")</f>
        <v/>
      </c>
    </row>
    <row r="1822" spans="1:8" x14ac:dyDescent="0.3">
      <c r="A1822" s="11">
        <v>45881.129699074074</v>
      </c>
      <c r="B1822" s="3">
        <f t="shared" si="68"/>
        <v>8</v>
      </c>
      <c r="C1822" s="12">
        <f t="shared" si="69"/>
        <v>45881</v>
      </c>
      <c r="D1822" s="3" t="s">
        <v>9</v>
      </c>
      <c r="E1822" s="3" t="s">
        <v>14</v>
      </c>
      <c r="F1822" s="3">
        <v>100</v>
      </c>
      <c r="G1822" s="4">
        <v>6.9444444452528842E-3</v>
      </c>
      <c r="H1822" s="13" t="str" cm="1">
        <f t="array" ref="H1822">IF(AND(E1822&lt;&gt;"",OR(D1822="완충",D1822="충전중"),D1821="운행"),A1822-IFERROR(INDEX(A$2:A1821,MAX((E$2:E1821=E1822)*((D$2:D1821="완충")+(D$2:D1821="충전중"))*(ROW(E$2:E1821)))-1),INDEX(A$2:A1821,MATCH(E1822,E$2:E1821,0))),"")</f>
        <v/>
      </c>
    </row>
    <row r="1823" spans="1:8" x14ac:dyDescent="0.3">
      <c r="A1823" s="11">
        <v>45881.136643518519</v>
      </c>
      <c r="B1823" s="3">
        <f t="shared" si="68"/>
        <v>8</v>
      </c>
      <c r="C1823" s="12">
        <f t="shared" si="69"/>
        <v>45881</v>
      </c>
      <c r="D1823" s="3" t="s">
        <v>9</v>
      </c>
      <c r="E1823" s="3" t="s">
        <v>14</v>
      </c>
      <c r="F1823" s="3">
        <v>100</v>
      </c>
      <c r="G1823" s="4">
        <v>6.9444444452528842E-3</v>
      </c>
      <c r="H1823" s="13" t="str" cm="1">
        <f t="array" ref="H1823">IF(AND(E1823&lt;&gt;"",OR(D1823="완충",D1823="충전중"),D1822="운행"),A1823-IFERROR(INDEX(A$2:A1822,MAX((E$2:E1822=E1823)*((D$2:D1822="완충")+(D$2:D1822="충전중"))*(ROW(E$2:E1822)))-1),INDEX(A$2:A1822,MATCH(E1823,E$2:E1822,0))),"")</f>
        <v/>
      </c>
    </row>
    <row r="1824" spans="1:8" x14ac:dyDescent="0.3">
      <c r="A1824" s="11">
        <v>45881.143587962964</v>
      </c>
      <c r="B1824" s="3">
        <f t="shared" si="68"/>
        <v>8</v>
      </c>
      <c r="C1824" s="12">
        <f t="shared" si="69"/>
        <v>45881</v>
      </c>
      <c r="D1824" s="3" t="s">
        <v>9</v>
      </c>
      <c r="E1824" s="3" t="s">
        <v>14</v>
      </c>
      <c r="F1824" s="3">
        <v>100</v>
      </c>
      <c r="G1824" s="4">
        <v>6.9444444452528842E-3</v>
      </c>
      <c r="H1824" s="13" t="str" cm="1">
        <f t="array" ref="H1824">IF(AND(E1824&lt;&gt;"",OR(D1824="완충",D1824="충전중"),D1823="운행"),A1824-IFERROR(INDEX(A$2:A1823,MAX((E$2:E1823=E1824)*((D$2:D1823="완충")+(D$2:D1823="충전중"))*(ROW(E$2:E1823)))-1),INDEX(A$2:A1823,MATCH(E1824,E$2:E1823,0))),"")</f>
        <v/>
      </c>
    </row>
    <row r="1825" spans="1:8" x14ac:dyDescent="0.3">
      <c r="A1825" s="11">
        <v>45881.15053240741</v>
      </c>
      <c r="B1825" s="3">
        <f t="shared" si="68"/>
        <v>8</v>
      </c>
      <c r="C1825" s="12">
        <f t="shared" si="69"/>
        <v>45881</v>
      </c>
      <c r="D1825" s="3" t="s">
        <v>9</v>
      </c>
      <c r="E1825" s="3" t="s">
        <v>14</v>
      </c>
      <c r="F1825" s="3">
        <v>100</v>
      </c>
      <c r="G1825" s="4">
        <v>6.9444444452528842E-3</v>
      </c>
      <c r="H1825" s="13" t="str" cm="1">
        <f t="array" ref="H1825">IF(AND(E1825&lt;&gt;"",OR(D1825="완충",D1825="충전중"),D1824="운행"),A1825-IFERROR(INDEX(A$2:A1824,MAX((E$2:E1824=E1825)*((D$2:D1824="완충")+(D$2:D1824="충전중"))*(ROW(E$2:E1824)))-1),INDEX(A$2:A1824,MATCH(E1825,E$2:E1824,0))),"")</f>
        <v/>
      </c>
    </row>
    <row r="1826" spans="1:8" x14ac:dyDescent="0.3">
      <c r="A1826" s="11">
        <v>45881.157476851855</v>
      </c>
      <c r="B1826" s="3">
        <f t="shared" si="68"/>
        <v>8</v>
      </c>
      <c r="C1826" s="12">
        <f t="shared" si="69"/>
        <v>45881</v>
      </c>
      <c r="D1826" s="3" t="s">
        <v>9</v>
      </c>
      <c r="E1826" s="3" t="s">
        <v>14</v>
      </c>
      <c r="F1826" s="3">
        <v>100</v>
      </c>
      <c r="G1826" s="4">
        <v>6.9444444379769266E-3</v>
      </c>
      <c r="H1826" s="13" t="str" cm="1">
        <f t="array" ref="H1826">IF(AND(E1826&lt;&gt;"",OR(D1826="완충",D1826="충전중"),D1825="운행"),A1826-IFERROR(INDEX(A$2:A1825,MAX((E$2:E1825=E1826)*((D$2:D1825="완충")+(D$2:D1825="충전중"))*(ROW(E$2:E1825)))-1),INDEX(A$2:A1825,MATCH(E1826,E$2:E1825,0))),"")</f>
        <v/>
      </c>
    </row>
    <row r="1827" spans="1:8" x14ac:dyDescent="0.3">
      <c r="A1827" s="11">
        <v>45881.164421296293</v>
      </c>
      <c r="B1827" s="3">
        <f t="shared" si="68"/>
        <v>8</v>
      </c>
      <c r="C1827" s="12">
        <f t="shared" si="69"/>
        <v>45881</v>
      </c>
      <c r="D1827" s="3" t="s">
        <v>9</v>
      </c>
      <c r="E1827" s="3" t="s">
        <v>14</v>
      </c>
      <c r="F1827" s="3">
        <v>100</v>
      </c>
      <c r="G1827" s="4">
        <v>6.9444444452528842E-3</v>
      </c>
      <c r="H1827" s="13" t="str" cm="1">
        <f t="array" ref="H1827">IF(AND(E1827&lt;&gt;"",OR(D1827="완충",D1827="충전중"),D1826="운행"),A1827-IFERROR(INDEX(A$2:A1826,MAX((E$2:E1826=E1827)*((D$2:D1826="완충")+(D$2:D1826="충전중"))*(ROW(E$2:E1826)))-1),INDEX(A$2:A1826,MATCH(E1827,E$2:E1826,0))),"")</f>
        <v/>
      </c>
    </row>
    <row r="1828" spans="1:8" x14ac:dyDescent="0.3">
      <c r="A1828" s="11">
        <v>45881.171365740738</v>
      </c>
      <c r="B1828" s="3">
        <f t="shared" si="68"/>
        <v>8</v>
      </c>
      <c r="C1828" s="12">
        <f t="shared" si="69"/>
        <v>45881</v>
      </c>
      <c r="D1828" s="3" t="s">
        <v>9</v>
      </c>
      <c r="E1828" s="3" t="s">
        <v>14</v>
      </c>
      <c r="F1828" s="3">
        <v>100</v>
      </c>
      <c r="G1828" s="4">
        <v>6.9444444452528842E-3</v>
      </c>
      <c r="H1828" s="13" t="str" cm="1">
        <f t="array" ref="H1828">IF(AND(E1828&lt;&gt;"",OR(D1828="완충",D1828="충전중"),D1827="운행"),A1828-IFERROR(INDEX(A$2:A1827,MAX((E$2:E1827=E1828)*((D$2:D1827="완충")+(D$2:D1827="충전중"))*(ROW(E$2:E1827)))-1),INDEX(A$2:A1827,MATCH(E1828,E$2:E1827,0))),"")</f>
        <v/>
      </c>
    </row>
    <row r="1829" spans="1:8" x14ac:dyDescent="0.3">
      <c r="A1829" s="11">
        <v>45881.178310185183</v>
      </c>
      <c r="B1829" s="3">
        <f t="shared" si="68"/>
        <v>8</v>
      </c>
      <c r="C1829" s="12">
        <f t="shared" si="69"/>
        <v>45881</v>
      </c>
      <c r="D1829" s="3" t="s">
        <v>9</v>
      </c>
      <c r="E1829" s="3" t="s">
        <v>14</v>
      </c>
      <c r="F1829" s="3">
        <v>100</v>
      </c>
      <c r="G1829" s="4">
        <v>6.9444444452528842E-3</v>
      </c>
      <c r="H1829" s="13" t="str" cm="1">
        <f t="array" ref="H1829">IF(AND(E1829&lt;&gt;"",OR(D1829="완충",D1829="충전중"),D1828="운행"),A1829-IFERROR(INDEX(A$2:A1828,MAX((E$2:E1828=E1829)*((D$2:D1828="완충")+(D$2:D1828="충전중"))*(ROW(E$2:E1828)))-1),INDEX(A$2:A1828,MATCH(E1829,E$2:E1828,0))),"")</f>
        <v/>
      </c>
    </row>
    <row r="1830" spans="1:8" x14ac:dyDescent="0.3">
      <c r="A1830" s="11">
        <v>45881.185254629629</v>
      </c>
      <c r="B1830" s="3">
        <f t="shared" si="68"/>
        <v>8</v>
      </c>
      <c r="C1830" s="12">
        <f t="shared" si="69"/>
        <v>45881</v>
      </c>
      <c r="D1830" s="3" t="s">
        <v>9</v>
      </c>
      <c r="E1830" s="3" t="s">
        <v>14</v>
      </c>
      <c r="F1830" s="3">
        <v>100</v>
      </c>
      <c r="G1830" s="4">
        <v>6.9444444452528842E-3</v>
      </c>
      <c r="H1830" s="13" t="str" cm="1">
        <f t="array" ref="H1830">IF(AND(E1830&lt;&gt;"",OR(D1830="완충",D1830="충전중"),D1829="운행"),A1830-IFERROR(INDEX(A$2:A1829,MAX((E$2:E1829=E1830)*((D$2:D1829="완충")+(D$2:D1829="충전중"))*(ROW(E$2:E1829)))-1),INDEX(A$2:A1829,MATCH(E1830,E$2:E1829,0))),"")</f>
        <v/>
      </c>
    </row>
    <row r="1831" spans="1:8" x14ac:dyDescent="0.3">
      <c r="A1831" s="11">
        <v>45881.192199074074</v>
      </c>
      <c r="B1831" s="3">
        <f t="shared" si="68"/>
        <v>8</v>
      </c>
      <c r="C1831" s="12">
        <f t="shared" si="69"/>
        <v>45881</v>
      </c>
      <c r="D1831" s="3" t="s">
        <v>9</v>
      </c>
      <c r="E1831" s="3" t="s">
        <v>14</v>
      </c>
      <c r="F1831" s="3">
        <v>100</v>
      </c>
      <c r="G1831" s="4">
        <v>6.9444444452528842E-3</v>
      </c>
      <c r="H1831" s="13" t="str" cm="1">
        <f t="array" ref="H1831">IF(AND(E1831&lt;&gt;"",OR(D1831="완충",D1831="충전중"),D1830="운행"),A1831-IFERROR(INDEX(A$2:A1830,MAX((E$2:E1830=E1831)*((D$2:D1830="완충")+(D$2:D1830="충전중"))*(ROW(E$2:E1830)))-1),INDEX(A$2:A1830,MATCH(E1831,E$2:E1830,0))),"")</f>
        <v/>
      </c>
    </row>
    <row r="1832" spans="1:8" x14ac:dyDescent="0.3">
      <c r="A1832" s="11">
        <v>45881.199143518519</v>
      </c>
      <c r="B1832" s="3">
        <f t="shared" si="68"/>
        <v>8</v>
      </c>
      <c r="C1832" s="12">
        <f t="shared" si="69"/>
        <v>45881</v>
      </c>
      <c r="D1832" s="3" t="s">
        <v>9</v>
      </c>
      <c r="E1832" s="3" t="s">
        <v>14</v>
      </c>
      <c r="F1832" s="3">
        <v>100</v>
      </c>
      <c r="G1832" s="4">
        <v>6.9444444452528842E-3</v>
      </c>
      <c r="H1832" s="13" t="str" cm="1">
        <f t="array" ref="H1832">IF(AND(E1832&lt;&gt;"",OR(D1832="완충",D1832="충전중"),D1831="운행"),A1832-IFERROR(INDEX(A$2:A1831,MAX((E$2:E1831=E1832)*((D$2:D1831="완충")+(D$2:D1831="충전중"))*(ROW(E$2:E1831)))-1),INDEX(A$2:A1831,MATCH(E1832,E$2:E1831,0))),"")</f>
        <v/>
      </c>
    </row>
    <row r="1833" spans="1:8" x14ac:dyDescent="0.3">
      <c r="A1833" s="11">
        <v>45881.206087962964</v>
      </c>
      <c r="B1833" s="3">
        <f t="shared" si="68"/>
        <v>8</v>
      </c>
      <c r="C1833" s="12">
        <f t="shared" si="69"/>
        <v>45881</v>
      </c>
      <c r="D1833" s="3" t="s">
        <v>9</v>
      </c>
      <c r="E1833" s="3" t="s">
        <v>14</v>
      </c>
      <c r="F1833" s="3">
        <v>100</v>
      </c>
      <c r="G1833" s="4">
        <v>6.9444444452528842E-3</v>
      </c>
      <c r="H1833" s="13" t="str" cm="1">
        <f t="array" ref="H1833">IF(AND(E1833&lt;&gt;"",OR(D1833="완충",D1833="충전중"),D1832="운행"),A1833-IFERROR(INDEX(A$2:A1832,MAX((E$2:E1832=E1833)*((D$2:D1832="완충")+(D$2:D1832="충전중"))*(ROW(E$2:E1832)))-1),INDEX(A$2:A1832,MATCH(E1833,E$2:E1832,0))),"")</f>
        <v/>
      </c>
    </row>
    <row r="1834" spans="1:8" x14ac:dyDescent="0.3">
      <c r="A1834" s="11">
        <v>45881.21303240741</v>
      </c>
      <c r="B1834" s="3">
        <f t="shared" si="68"/>
        <v>8</v>
      </c>
      <c r="C1834" s="12">
        <f t="shared" si="69"/>
        <v>45881</v>
      </c>
      <c r="D1834" s="3" t="s">
        <v>9</v>
      </c>
      <c r="E1834" s="3" t="s">
        <v>14</v>
      </c>
      <c r="F1834" s="3">
        <v>100</v>
      </c>
      <c r="G1834" s="4">
        <v>6.9444444452528842E-3</v>
      </c>
      <c r="H1834" s="13" t="str" cm="1">
        <f t="array" ref="H1834">IF(AND(E1834&lt;&gt;"",OR(D1834="완충",D1834="충전중"),D1833="운행"),A1834-IFERROR(INDEX(A$2:A1833,MAX((E$2:E1833=E1834)*((D$2:D1833="완충")+(D$2:D1833="충전중"))*(ROW(E$2:E1833)))-1),INDEX(A$2:A1833,MATCH(E1834,E$2:E1833,0))),"")</f>
        <v/>
      </c>
    </row>
    <row r="1835" spans="1:8" x14ac:dyDescent="0.3">
      <c r="A1835" s="11">
        <v>45881.219976851855</v>
      </c>
      <c r="B1835" s="3">
        <f t="shared" si="68"/>
        <v>8</v>
      </c>
      <c r="C1835" s="12">
        <f t="shared" si="69"/>
        <v>45881</v>
      </c>
      <c r="D1835" s="3" t="s">
        <v>9</v>
      </c>
      <c r="E1835" s="3" t="s">
        <v>14</v>
      </c>
      <c r="F1835" s="3">
        <v>100</v>
      </c>
      <c r="G1835" s="4">
        <v>6.9444444379769266E-3</v>
      </c>
      <c r="H1835" s="13" t="str" cm="1">
        <f t="array" ref="H1835">IF(AND(E1835&lt;&gt;"",OR(D1835="완충",D1835="충전중"),D1834="운행"),A1835-IFERROR(INDEX(A$2:A1834,MAX((E$2:E1834=E1835)*((D$2:D1834="완충")+(D$2:D1834="충전중"))*(ROW(E$2:E1834)))-1),INDEX(A$2:A1834,MATCH(E1835,E$2:E1834,0))),"")</f>
        <v/>
      </c>
    </row>
    <row r="1836" spans="1:8" x14ac:dyDescent="0.3">
      <c r="A1836" s="11">
        <v>45881.226921296293</v>
      </c>
      <c r="B1836" s="3">
        <f t="shared" si="68"/>
        <v>8</v>
      </c>
      <c r="C1836" s="12">
        <f t="shared" si="69"/>
        <v>45881</v>
      </c>
      <c r="D1836" s="3" t="s">
        <v>9</v>
      </c>
      <c r="E1836" s="3" t="s">
        <v>14</v>
      </c>
      <c r="F1836" s="3">
        <v>100</v>
      </c>
      <c r="G1836" s="4">
        <v>6.9444444452528842E-3</v>
      </c>
      <c r="H1836" s="13" t="str" cm="1">
        <f t="array" ref="H1836">IF(AND(E1836&lt;&gt;"",OR(D1836="완충",D1836="충전중"),D1835="운행"),A1836-IFERROR(INDEX(A$2:A1835,MAX((E$2:E1835=E1836)*((D$2:D1835="완충")+(D$2:D1835="충전중"))*(ROW(E$2:E1835)))-1),INDEX(A$2:A1835,MATCH(E1836,E$2:E1835,0))),"")</f>
        <v/>
      </c>
    </row>
    <row r="1837" spans="1:8" x14ac:dyDescent="0.3">
      <c r="A1837" s="11">
        <v>45881.233865740738</v>
      </c>
      <c r="B1837" s="3">
        <f t="shared" si="68"/>
        <v>8</v>
      </c>
      <c r="C1837" s="12">
        <f t="shared" si="69"/>
        <v>45881</v>
      </c>
      <c r="D1837" s="3" t="s">
        <v>9</v>
      </c>
      <c r="E1837" s="3" t="s">
        <v>14</v>
      </c>
      <c r="F1837" s="3">
        <v>100</v>
      </c>
      <c r="G1837" s="4">
        <v>6.9444444452528842E-3</v>
      </c>
      <c r="H1837" s="13" t="str" cm="1">
        <f t="array" ref="H1837">IF(AND(E1837&lt;&gt;"",OR(D1837="완충",D1837="충전중"),D1836="운행"),A1837-IFERROR(INDEX(A$2:A1836,MAX((E$2:E1836=E1837)*((D$2:D1836="완충")+(D$2:D1836="충전중"))*(ROW(E$2:E1836)))-1),INDEX(A$2:A1836,MATCH(E1837,E$2:E1836,0))),"")</f>
        <v/>
      </c>
    </row>
    <row r="1838" spans="1:8" x14ac:dyDescent="0.3">
      <c r="A1838" s="11">
        <v>45881.240810185183</v>
      </c>
      <c r="B1838" s="3">
        <f t="shared" si="68"/>
        <v>8</v>
      </c>
      <c r="C1838" s="12">
        <f t="shared" si="69"/>
        <v>45881</v>
      </c>
      <c r="D1838" s="3" t="s">
        <v>9</v>
      </c>
      <c r="E1838" s="3" t="s">
        <v>14</v>
      </c>
      <c r="F1838" s="3">
        <v>100</v>
      </c>
      <c r="G1838" s="4">
        <v>6.9444444452528842E-3</v>
      </c>
      <c r="H1838" s="13" t="str" cm="1">
        <f t="array" ref="H1838">IF(AND(E1838&lt;&gt;"",OR(D1838="완충",D1838="충전중"),D1837="운행"),A1838-IFERROR(INDEX(A$2:A1837,MAX((E$2:E1837=E1838)*((D$2:D1837="완충")+(D$2:D1837="충전중"))*(ROW(E$2:E1837)))-1),INDEX(A$2:A1837,MATCH(E1838,E$2:E1837,0))),"")</f>
        <v/>
      </c>
    </row>
    <row r="1839" spans="1:8" x14ac:dyDescent="0.3">
      <c r="A1839" s="11">
        <v>45881.247754629629</v>
      </c>
      <c r="B1839" s="3">
        <f t="shared" si="68"/>
        <v>8</v>
      </c>
      <c r="C1839" s="12">
        <f t="shared" si="69"/>
        <v>45881</v>
      </c>
      <c r="D1839" s="3" t="s">
        <v>9</v>
      </c>
      <c r="E1839" s="3" t="s">
        <v>14</v>
      </c>
      <c r="F1839" s="3">
        <v>100</v>
      </c>
      <c r="G1839" s="4">
        <v>6.9444444452528842E-3</v>
      </c>
      <c r="H1839" s="13" t="str" cm="1">
        <f t="array" ref="H1839">IF(AND(E1839&lt;&gt;"",OR(D1839="완충",D1839="충전중"),D1838="운행"),A1839-IFERROR(INDEX(A$2:A1838,MAX((E$2:E1838=E1839)*((D$2:D1838="완충")+(D$2:D1838="충전중"))*(ROW(E$2:E1838)))-1),INDEX(A$2:A1838,MATCH(E1839,E$2:E1838,0))),"")</f>
        <v/>
      </c>
    </row>
    <row r="1840" spans="1:8" x14ac:dyDescent="0.3">
      <c r="A1840" s="11">
        <v>45881.254699074074</v>
      </c>
      <c r="B1840" s="3">
        <f t="shared" si="68"/>
        <v>8</v>
      </c>
      <c r="C1840" s="12">
        <f t="shared" si="69"/>
        <v>45881</v>
      </c>
      <c r="D1840" s="3" t="s">
        <v>9</v>
      </c>
      <c r="E1840" s="3" t="s">
        <v>14</v>
      </c>
      <c r="F1840" s="3">
        <v>100</v>
      </c>
      <c r="G1840" s="4">
        <v>6.9444444452528842E-3</v>
      </c>
      <c r="H1840" s="13" t="str" cm="1">
        <f t="array" ref="H1840">IF(AND(E1840&lt;&gt;"",OR(D1840="완충",D1840="충전중"),D1839="운행"),A1840-IFERROR(INDEX(A$2:A1839,MAX((E$2:E1839=E1840)*((D$2:D1839="완충")+(D$2:D1839="충전중"))*(ROW(E$2:E1839)))-1),INDEX(A$2:A1839,MATCH(E1840,E$2:E1839,0))),"")</f>
        <v/>
      </c>
    </row>
    <row r="1841" spans="1:8" x14ac:dyDescent="0.3">
      <c r="A1841" s="11">
        <v>45881.261643518519</v>
      </c>
      <c r="B1841" s="3">
        <f t="shared" si="68"/>
        <v>8</v>
      </c>
      <c r="C1841" s="12">
        <f t="shared" si="69"/>
        <v>45881</v>
      </c>
      <c r="D1841" s="3" t="s">
        <v>9</v>
      </c>
      <c r="E1841" s="3" t="s">
        <v>14</v>
      </c>
      <c r="F1841" s="3">
        <v>100</v>
      </c>
      <c r="G1841" s="4">
        <v>6.9444444452528842E-3</v>
      </c>
      <c r="H1841" s="13" t="str" cm="1">
        <f t="array" ref="H1841">IF(AND(E1841&lt;&gt;"",OR(D1841="완충",D1841="충전중"),D1840="운행"),A1841-IFERROR(INDEX(A$2:A1840,MAX((E$2:E1840=E1841)*((D$2:D1840="완충")+(D$2:D1840="충전중"))*(ROW(E$2:E1840)))-1),INDEX(A$2:A1840,MATCH(E1841,E$2:E1840,0))),"")</f>
        <v/>
      </c>
    </row>
    <row r="1842" spans="1:8" x14ac:dyDescent="0.3">
      <c r="A1842" s="11">
        <v>45881.268587962964</v>
      </c>
      <c r="B1842" s="3">
        <f t="shared" si="68"/>
        <v>8</v>
      </c>
      <c r="C1842" s="12">
        <f t="shared" si="69"/>
        <v>45881</v>
      </c>
      <c r="D1842" s="3" t="s">
        <v>9</v>
      </c>
      <c r="E1842" s="3" t="s">
        <v>14</v>
      </c>
      <c r="F1842" s="3">
        <v>100</v>
      </c>
      <c r="G1842" s="4">
        <v>6.9444444452528842E-3</v>
      </c>
      <c r="H1842" s="13" t="str" cm="1">
        <f t="array" ref="H1842">IF(AND(E1842&lt;&gt;"",OR(D1842="완충",D1842="충전중"),D1841="운행"),A1842-IFERROR(INDEX(A$2:A1841,MAX((E$2:E1841=E1842)*((D$2:D1841="완충")+(D$2:D1841="충전중"))*(ROW(E$2:E1841)))-1),INDEX(A$2:A1841,MATCH(E1842,E$2:E1841,0))),"")</f>
        <v/>
      </c>
    </row>
    <row r="1843" spans="1:8" x14ac:dyDescent="0.3">
      <c r="A1843" s="11">
        <v>45881.27553240741</v>
      </c>
      <c r="B1843" s="3">
        <f t="shared" si="68"/>
        <v>8</v>
      </c>
      <c r="C1843" s="12">
        <f t="shared" si="69"/>
        <v>45881</v>
      </c>
      <c r="D1843" s="3" t="s">
        <v>9</v>
      </c>
      <c r="E1843" s="3" t="s">
        <v>14</v>
      </c>
      <c r="F1843" s="3">
        <v>100</v>
      </c>
      <c r="G1843" s="4">
        <v>6.9444444452528842E-3</v>
      </c>
      <c r="H1843" s="13" t="str" cm="1">
        <f t="array" ref="H1843">IF(AND(E1843&lt;&gt;"",OR(D1843="완충",D1843="충전중"),D1842="운행"),A1843-IFERROR(INDEX(A$2:A1842,MAX((E$2:E1842=E1843)*((D$2:D1842="완충")+(D$2:D1842="충전중"))*(ROW(E$2:E1842)))-1),INDEX(A$2:A1842,MATCH(E1843,E$2:E1842,0))),"")</f>
        <v/>
      </c>
    </row>
    <row r="1844" spans="1:8" x14ac:dyDescent="0.3">
      <c r="A1844" s="11">
        <v>45881.282476851855</v>
      </c>
      <c r="B1844" s="3">
        <f t="shared" si="68"/>
        <v>8</v>
      </c>
      <c r="C1844" s="12">
        <f t="shared" si="69"/>
        <v>45881</v>
      </c>
      <c r="D1844" s="3" t="s">
        <v>9</v>
      </c>
      <c r="E1844" s="3" t="s">
        <v>14</v>
      </c>
      <c r="F1844" s="3">
        <v>100</v>
      </c>
      <c r="G1844" s="4">
        <v>6.9444444379769266E-3</v>
      </c>
      <c r="H1844" s="13" t="str" cm="1">
        <f t="array" ref="H1844">IF(AND(E1844&lt;&gt;"",OR(D1844="완충",D1844="충전중"),D1843="운행"),A1844-IFERROR(INDEX(A$2:A1843,MAX((E$2:E1843=E1844)*((D$2:D1843="완충")+(D$2:D1843="충전중"))*(ROW(E$2:E1843)))-1),INDEX(A$2:A1843,MATCH(E1844,E$2:E1843,0))),"")</f>
        <v/>
      </c>
    </row>
    <row r="1845" spans="1:8" x14ac:dyDescent="0.3">
      <c r="A1845" s="11">
        <v>45881.289421296293</v>
      </c>
      <c r="B1845" s="3">
        <f t="shared" si="68"/>
        <v>8</v>
      </c>
      <c r="C1845" s="12">
        <f t="shared" si="69"/>
        <v>45881</v>
      </c>
      <c r="D1845" s="3" t="s">
        <v>9</v>
      </c>
      <c r="E1845" s="3" t="s">
        <v>14</v>
      </c>
      <c r="F1845" s="3">
        <v>100</v>
      </c>
      <c r="G1845" s="4">
        <v>3.7152777804294601E-3</v>
      </c>
      <c r="H1845" s="13" t="str" cm="1">
        <f t="array" ref="H1845">IF(AND(E1845&lt;&gt;"",OR(D1845="완충",D1845="충전중"),D1844="운행"),A1845-IFERROR(INDEX(A$2:A1844,MAX((E$2:E1844=E1845)*((D$2:D1844="완충")+(D$2:D1844="충전중"))*(ROW(E$2:E1844)))-1),INDEX(A$2:A1844,MATCH(E1845,E$2:E1844,0))),"")</f>
        <v/>
      </c>
    </row>
    <row r="1846" spans="1:8" x14ac:dyDescent="0.3">
      <c r="A1846" s="11">
        <v>45881.293136574073</v>
      </c>
      <c r="B1846" s="3">
        <f t="shared" si="68"/>
        <v>8</v>
      </c>
      <c r="C1846" s="12">
        <f t="shared" si="69"/>
        <v>45881</v>
      </c>
      <c r="D1846" s="3" t="s">
        <v>9</v>
      </c>
      <c r="E1846" s="3" t="s">
        <v>14</v>
      </c>
      <c r="F1846" s="3">
        <v>100</v>
      </c>
      <c r="G1846" s="4">
        <v>3.0787037030677311E-3</v>
      </c>
      <c r="H1846" s="13" t="str" cm="1">
        <f t="array" ref="H1846">IF(AND(E1846&lt;&gt;"",OR(D1846="완충",D1846="충전중"),D1845="운행"),A1846-IFERROR(INDEX(A$2:A1845,MAX((E$2:E1845=E1846)*((D$2:D1845="완충")+(D$2:D1845="충전중"))*(ROW(E$2:E1845)))-1),INDEX(A$2:A1845,MATCH(E1846,E$2:E1845,0))),"")</f>
        <v/>
      </c>
    </row>
    <row r="1847" spans="1:8" x14ac:dyDescent="0.3">
      <c r="A1847" s="11">
        <v>45891.910381944443</v>
      </c>
      <c r="B1847" s="3">
        <f t="shared" si="68"/>
        <v>8</v>
      </c>
      <c r="C1847" s="12">
        <f t="shared" si="69"/>
        <v>45891</v>
      </c>
      <c r="D1847" s="3" t="s">
        <v>9</v>
      </c>
      <c r="E1847" s="3" t="s">
        <v>14</v>
      </c>
      <c r="F1847" s="3">
        <v>100</v>
      </c>
      <c r="G1847" s="4">
        <v>6.9444444452528842E-3</v>
      </c>
      <c r="H1847" s="13" t="str" cm="1">
        <f t="array" ref="H1847">IF(AND(E1847&lt;&gt;"",OR(D1847="완충",D1847="충전중"),D1846="운행"),A1847-IFERROR(INDEX(A$2:A1846,MAX((E$2:E1846=E1847)*((D$2:D1846="완충")+(D$2:D1846="충전중"))*(ROW(E$2:E1846)))-1),INDEX(A$2:A1846,MATCH(E1847,E$2:E1846,0))),"")</f>
        <v/>
      </c>
    </row>
    <row r="1848" spans="1:8" x14ac:dyDescent="0.3">
      <c r="A1848" s="11">
        <v>45891.917326388888</v>
      </c>
      <c r="B1848" s="3">
        <f t="shared" si="68"/>
        <v>8</v>
      </c>
      <c r="C1848" s="12">
        <f t="shared" si="69"/>
        <v>45891</v>
      </c>
      <c r="D1848" s="3" t="s">
        <v>9</v>
      </c>
      <c r="E1848" s="3" t="s">
        <v>14</v>
      </c>
      <c r="F1848" s="3">
        <v>100</v>
      </c>
      <c r="G1848" s="4">
        <v>6.9444444452528842E-3</v>
      </c>
      <c r="H1848" s="13" t="str" cm="1">
        <f t="array" ref="H1848">IF(AND(E1848&lt;&gt;"",OR(D1848="완충",D1848="충전중"),D1847="운행"),A1848-IFERROR(INDEX(A$2:A1847,MAX((E$2:E1847=E1848)*((D$2:D1847="완충")+(D$2:D1847="충전중"))*(ROW(E$2:E1847)))-1),INDEX(A$2:A1847,MATCH(E1848,E$2:E1847,0))),"")</f>
        <v/>
      </c>
    </row>
    <row r="1849" spans="1:8" x14ac:dyDescent="0.3">
      <c r="A1849" s="11">
        <v>45891.924270833333</v>
      </c>
      <c r="B1849" s="3">
        <f t="shared" si="68"/>
        <v>8</v>
      </c>
      <c r="C1849" s="12">
        <f t="shared" si="69"/>
        <v>45891</v>
      </c>
      <c r="D1849" s="3" t="s">
        <v>9</v>
      </c>
      <c r="E1849" s="3" t="s">
        <v>14</v>
      </c>
      <c r="F1849" s="3">
        <v>100</v>
      </c>
      <c r="G1849" s="4">
        <v>6.9444444452528842E-3</v>
      </c>
      <c r="H1849" s="13" t="str" cm="1">
        <f t="array" ref="H1849">IF(AND(E1849&lt;&gt;"",OR(D1849="완충",D1849="충전중"),D1848="운행"),A1849-IFERROR(INDEX(A$2:A1848,MAX((E$2:E1848=E1849)*((D$2:D1848="완충")+(D$2:D1848="충전중"))*(ROW(E$2:E1848)))-1),INDEX(A$2:A1848,MATCH(E1849,E$2:E1848,0))),"")</f>
        <v/>
      </c>
    </row>
    <row r="1850" spans="1:8" x14ac:dyDescent="0.3">
      <c r="A1850" s="11">
        <v>45891.931215277778</v>
      </c>
      <c r="B1850" s="3">
        <f t="shared" si="68"/>
        <v>8</v>
      </c>
      <c r="C1850" s="12">
        <f t="shared" si="69"/>
        <v>45891</v>
      </c>
      <c r="D1850" s="3" t="s">
        <v>9</v>
      </c>
      <c r="E1850" s="3" t="s">
        <v>14</v>
      </c>
      <c r="F1850" s="3">
        <v>100</v>
      </c>
      <c r="G1850" s="4">
        <v>6.9444444452528842E-3</v>
      </c>
      <c r="H1850" s="13" t="str" cm="1">
        <f t="array" ref="H1850">IF(AND(E1850&lt;&gt;"",OR(D1850="완충",D1850="충전중"),D1849="운행"),A1850-IFERROR(INDEX(A$2:A1849,MAX((E$2:E1849=E1850)*((D$2:D1849="완충")+(D$2:D1849="충전중"))*(ROW(E$2:E1849)))-1),INDEX(A$2:A1849,MATCH(E1850,E$2:E1849,0))),"")</f>
        <v/>
      </c>
    </row>
    <row r="1851" spans="1:8" x14ac:dyDescent="0.3">
      <c r="A1851" s="11">
        <v>45891.938159722224</v>
      </c>
      <c r="B1851" s="3">
        <f t="shared" si="68"/>
        <v>8</v>
      </c>
      <c r="C1851" s="12">
        <f t="shared" si="69"/>
        <v>45891</v>
      </c>
      <c r="D1851" s="3" t="s">
        <v>9</v>
      </c>
      <c r="E1851" s="3" t="s">
        <v>14</v>
      </c>
      <c r="F1851" s="3">
        <v>100</v>
      </c>
      <c r="G1851" s="4">
        <v>6.9444444452528842E-3</v>
      </c>
      <c r="H1851" s="13" t="str" cm="1">
        <f t="array" ref="H1851">IF(AND(E1851&lt;&gt;"",OR(D1851="완충",D1851="충전중"),D1850="운행"),A1851-IFERROR(INDEX(A$2:A1850,MAX((E$2:E1850=E1851)*((D$2:D1850="완충")+(D$2:D1850="충전중"))*(ROW(E$2:E1850)))-1),INDEX(A$2:A1850,MATCH(E1851,E$2:E1850,0))),"")</f>
        <v/>
      </c>
    </row>
    <row r="1852" spans="1:8" x14ac:dyDescent="0.3">
      <c r="A1852" s="11">
        <v>45891.945104166669</v>
      </c>
      <c r="B1852" s="3">
        <f t="shared" si="68"/>
        <v>8</v>
      </c>
      <c r="C1852" s="12">
        <f t="shared" si="69"/>
        <v>45891</v>
      </c>
      <c r="D1852" s="3" t="s">
        <v>9</v>
      </c>
      <c r="E1852" s="3" t="s">
        <v>14</v>
      </c>
      <c r="F1852" s="3">
        <v>100</v>
      </c>
      <c r="G1852" s="4">
        <v>6.9444444452528842E-3</v>
      </c>
      <c r="H1852" s="13" t="str" cm="1">
        <f t="array" ref="H1852">IF(AND(E1852&lt;&gt;"",OR(D1852="완충",D1852="충전중"),D1851="운행"),A1852-IFERROR(INDEX(A$2:A1851,MAX((E$2:E1851=E1852)*((D$2:D1851="완충")+(D$2:D1851="충전중"))*(ROW(E$2:E1851)))-1),INDEX(A$2:A1851,MATCH(E1852,E$2:E1851,0))),"")</f>
        <v/>
      </c>
    </row>
    <row r="1853" spans="1:8" x14ac:dyDescent="0.3">
      <c r="A1853" s="11">
        <v>45891.952048611114</v>
      </c>
      <c r="B1853" s="3">
        <f t="shared" si="68"/>
        <v>8</v>
      </c>
      <c r="C1853" s="12">
        <f t="shared" si="69"/>
        <v>45891</v>
      </c>
      <c r="D1853" s="3" t="s">
        <v>9</v>
      </c>
      <c r="E1853" s="3" t="s">
        <v>14</v>
      </c>
      <c r="F1853" s="3">
        <v>100</v>
      </c>
      <c r="G1853" s="4">
        <v>6.9444444379769266E-3</v>
      </c>
      <c r="H1853" s="13" t="str" cm="1">
        <f t="array" ref="H1853">IF(AND(E1853&lt;&gt;"",OR(D1853="완충",D1853="충전중"),D1852="운행"),A1853-IFERROR(INDEX(A$2:A1852,MAX((E$2:E1852=E1853)*((D$2:D1852="완충")+(D$2:D1852="충전중"))*(ROW(E$2:E1852)))-1),INDEX(A$2:A1852,MATCH(E1853,E$2:E1852,0))),"")</f>
        <v/>
      </c>
    </row>
    <row r="1854" spans="1:8" x14ac:dyDescent="0.3">
      <c r="A1854" s="11">
        <v>45891.958993055552</v>
      </c>
      <c r="B1854" s="3">
        <f t="shared" si="68"/>
        <v>8</v>
      </c>
      <c r="C1854" s="12">
        <f t="shared" si="69"/>
        <v>45891</v>
      </c>
      <c r="D1854" s="3" t="s">
        <v>9</v>
      </c>
      <c r="E1854" s="3" t="s">
        <v>14</v>
      </c>
      <c r="F1854" s="3">
        <v>100</v>
      </c>
      <c r="G1854" s="4">
        <v>6.9444444452528842E-3</v>
      </c>
      <c r="H1854" s="13" t="str" cm="1">
        <f t="array" ref="H1854">IF(AND(E1854&lt;&gt;"",OR(D1854="완충",D1854="충전중"),D1853="운행"),A1854-IFERROR(INDEX(A$2:A1853,MAX((E$2:E1853=E1854)*((D$2:D1853="완충")+(D$2:D1853="충전중"))*(ROW(E$2:E1853)))-1),INDEX(A$2:A1853,MATCH(E1854,E$2:E1853,0))),"")</f>
        <v/>
      </c>
    </row>
    <row r="1855" spans="1:8" x14ac:dyDescent="0.3">
      <c r="A1855" s="11">
        <v>45891.965937499997</v>
      </c>
      <c r="B1855" s="3">
        <f t="shared" si="68"/>
        <v>8</v>
      </c>
      <c r="C1855" s="12">
        <f t="shared" si="69"/>
        <v>45891</v>
      </c>
      <c r="D1855" s="3" t="s">
        <v>9</v>
      </c>
      <c r="E1855" s="3" t="s">
        <v>14</v>
      </c>
      <c r="F1855" s="3">
        <v>100</v>
      </c>
      <c r="G1855" s="4">
        <v>6.9444444452528842E-3</v>
      </c>
      <c r="H1855" s="13" t="str" cm="1">
        <f t="array" ref="H1855">IF(AND(E1855&lt;&gt;"",OR(D1855="완충",D1855="충전중"),D1854="운행"),A1855-IFERROR(INDEX(A$2:A1854,MAX((E$2:E1854=E1855)*((D$2:D1854="완충")+(D$2:D1854="충전중"))*(ROW(E$2:E1854)))-1),INDEX(A$2:A1854,MATCH(E1855,E$2:E1854,0))),"")</f>
        <v/>
      </c>
    </row>
    <row r="1856" spans="1:8" x14ac:dyDescent="0.3">
      <c r="A1856" s="11">
        <v>45891.972881944443</v>
      </c>
      <c r="B1856" s="3">
        <f t="shared" si="68"/>
        <v>8</v>
      </c>
      <c r="C1856" s="12">
        <f t="shared" si="69"/>
        <v>45891</v>
      </c>
      <c r="D1856" s="3" t="s">
        <v>9</v>
      </c>
      <c r="E1856" s="3" t="s">
        <v>14</v>
      </c>
      <c r="F1856" s="3">
        <v>100</v>
      </c>
      <c r="G1856" s="4">
        <v>6.9444444452528842E-3</v>
      </c>
      <c r="H1856" s="13" t="str" cm="1">
        <f t="array" ref="H1856">IF(AND(E1856&lt;&gt;"",OR(D1856="완충",D1856="충전중"),D1855="운행"),A1856-IFERROR(INDEX(A$2:A1855,MAX((E$2:E1855=E1856)*((D$2:D1855="완충")+(D$2:D1855="충전중"))*(ROW(E$2:E1855)))-1),INDEX(A$2:A1855,MATCH(E1856,E$2:E1855,0))),"")</f>
        <v/>
      </c>
    </row>
    <row r="1857" spans="1:8" x14ac:dyDescent="0.3">
      <c r="A1857" s="11">
        <v>45891.979826388888</v>
      </c>
      <c r="B1857" s="3">
        <f t="shared" si="68"/>
        <v>8</v>
      </c>
      <c r="C1857" s="12">
        <f t="shared" si="69"/>
        <v>45891</v>
      </c>
      <c r="D1857" s="3" t="s">
        <v>9</v>
      </c>
      <c r="E1857" s="3" t="s">
        <v>14</v>
      </c>
      <c r="F1857" s="3">
        <v>100</v>
      </c>
      <c r="G1857" s="4">
        <v>6.9444444452528842E-3</v>
      </c>
      <c r="H1857" s="13" t="str" cm="1">
        <f t="array" ref="H1857">IF(AND(E1857&lt;&gt;"",OR(D1857="완충",D1857="충전중"),D1856="운행"),A1857-IFERROR(INDEX(A$2:A1856,MAX((E$2:E1856=E1857)*((D$2:D1856="완충")+(D$2:D1856="충전중"))*(ROW(E$2:E1856)))-1),INDEX(A$2:A1856,MATCH(E1857,E$2:E1856,0))),"")</f>
        <v/>
      </c>
    </row>
    <row r="1858" spans="1:8" x14ac:dyDescent="0.3">
      <c r="A1858" s="11">
        <v>45891.986770833333</v>
      </c>
      <c r="B1858" s="3">
        <f t="shared" si="68"/>
        <v>8</v>
      </c>
      <c r="C1858" s="12">
        <f t="shared" si="69"/>
        <v>45891</v>
      </c>
      <c r="D1858" s="3" t="s">
        <v>9</v>
      </c>
      <c r="E1858" s="3" t="s">
        <v>14</v>
      </c>
      <c r="F1858" s="3">
        <v>100</v>
      </c>
      <c r="G1858" s="4">
        <v>6.9444444452528842E-3</v>
      </c>
      <c r="H1858" s="13" t="str" cm="1">
        <f t="array" ref="H1858">IF(AND(E1858&lt;&gt;"",OR(D1858="완충",D1858="충전중"),D1857="운행"),A1858-IFERROR(INDEX(A$2:A1857,MAX((E$2:E1857=E1858)*((D$2:D1857="완충")+(D$2:D1857="충전중"))*(ROW(E$2:E1857)))-1),INDEX(A$2:A1857,MATCH(E1858,E$2:E1857,0))),"")</f>
        <v/>
      </c>
    </row>
    <row r="1859" spans="1:8" x14ac:dyDescent="0.3">
      <c r="A1859" s="11">
        <v>45891.993715277778</v>
      </c>
      <c r="B1859" s="3">
        <f t="shared" ref="B1859:B1922" si="70">MONTH(A1859)</f>
        <v>8</v>
      </c>
      <c r="C1859" s="12">
        <f t="shared" ref="C1859:C1922" si="71">DATE(YEAR(A1859),MONTH(A1859),DAY(A1859))</f>
        <v>45891</v>
      </c>
      <c r="D1859" s="3" t="s">
        <v>9</v>
      </c>
      <c r="E1859" s="3" t="s">
        <v>14</v>
      </c>
      <c r="F1859" s="3">
        <v>100</v>
      </c>
      <c r="G1859" s="4">
        <v>0</v>
      </c>
      <c r="H1859" s="13" t="str" cm="1">
        <f t="array" ref="H1859">IF(AND(E1859&lt;&gt;"",OR(D1859="완충",D1859="충전중"),D1858="운행"),A1859-IFERROR(INDEX(A$2:A1858,MAX((E$2:E1858=E1859)*((D$2:D1858="완충")+(D$2:D1858="충전중"))*(ROW(E$2:E1858)))-1),INDEX(A$2:A1858,MATCH(E1859,E$2:E1858,0))),"")</f>
        <v/>
      </c>
    </row>
    <row r="1860" spans="1:8" x14ac:dyDescent="0.3">
      <c r="A1860" s="11">
        <v>45892.000659722224</v>
      </c>
      <c r="B1860" s="3">
        <f t="shared" si="70"/>
        <v>8</v>
      </c>
      <c r="C1860" s="12">
        <f t="shared" si="71"/>
        <v>45892</v>
      </c>
      <c r="D1860" s="3" t="s">
        <v>9</v>
      </c>
      <c r="E1860" s="3" t="s">
        <v>14</v>
      </c>
      <c r="F1860" s="3">
        <v>100</v>
      </c>
      <c r="G1860" s="4">
        <v>6.9444444452528842E-3</v>
      </c>
      <c r="H1860" s="13" t="str" cm="1">
        <f t="array" ref="H1860">IF(AND(E1860&lt;&gt;"",OR(D1860="완충",D1860="충전중"),D1859="운행"),A1860-IFERROR(INDEX(A$2:A1859,MAX((E$2:E1859=E1860)*((D$2:D1859="완충")+(D$2:D1859="충전중"))*(ROW(E$2:E1859)))-1),INDEX(A$2:A1859,MATCH(E1860,E$2:E1859,0))),"")</f>
        <v/>
      </c>
    </row>
    <row r="1861" spans="1:8" x14ac:dyDescent="0.3">
      <c r="A1861" s="11">
        <v>45892.007604166669</v>
      </c>
      <c r="B1861" s="3">
        <f t="shared" si="70"/>
        <v>8</v>
      </c>
      <c r="C1861" s="12">
        <f t="shared" si="71"/>
        <v>45892</v>
      </c>
      <c r="D1861" s="3" t="s">
        <v>9</v>
      </c>
      <c r="E1861" s="3" t="s">
        <v>14</v>
      </c>
      <c r="F1861" s="3">
        <v>100</v>
      </c>
      <c r="G1861" s="4">
        <v>6.9444444452528842E-3</v>
      </c>
      <c r="H1861" s="13" t="str" cm="1">
        <f t="array" ref="H1861">IF(AND(E1861&lt;&gt;"",OR(D1861="완충",D1861="충전중"),D1860="운행"),A1861-IFERROR(INDEX(A$2:A1860,MAX((E$2:E1860=E1861)*((D$2:D1860="완충")+(D$2:D1860="충전중"))*(ROW(E$2:E1860)))-1),INDEX(A$2:A1860,MATCH(E1861,E$2:E1860,0))),"")</f>
        <v/>
      </c>
    </row>
    <row r="1862" spans="1:8" x14ac:dyDescent="0.3">
      <c r="A1862" s="11">
        <v>45892.014548611114</v>
      </c>
      <c r="B1862" s="3">
        <f t="shared" si="70"/>
        <v>8</v>
      </c>
      <c r="C1862" s="12">
        <f t="shared" si="71"/>
        <v>45892</v>
      </c>
      <c r="D1862" s="3" t="s">
        <v>9</v>
      </c>
      <c r="E1862" s="3" t="s">
        <v>14</v>
      </c>
      <c r="F1862" s="3">
        <v>100</v>
      </c>
      <c r="G1862" s="4">
        <v>6.9444444379769266E-3</v>
      </c>
      <c r="H1862" s="13" t="str" cm="1">
        <f t="array" ref="H1862">IF(AND(E1862&lt;&gt;"",OR(D1862="완충",D1862="충전중"),D1861="운행"),A1862-IFERROR(INDEX(A$2:A1861,MAX((E$2:E1861=E1862)*((D$2:D1861="완충")+(D$2:D1861="충전중"))*(ROW(E$2:E1861)))-1),INDEX(A$2:A1861,MATCH(E1862,E$2:E1861,0))),"")</f>
        <v/>
      </c>
    </row>
    <row r="1863" spans="1:8" x14ac:dyDescent="0.3">
      <c r="A1863" s="11">
        <v>45892.021493055552</v>
      </c>
      <c r="B1863" s="3">
        <f t="shared" si="70"/>
        <v>8</v>
      </c>
      <c r="C1863" s="12">
        <f t="shared" si="71"/>
        <v>45892</v>
      </c>
      <c r="D1863" s="3" t="s">
        <v>9</v>
      </c>
      <c r="E1863" s="3" t="s">
        <v>14</v>
      </c>
      <c r="F1863" s="3">
        <v>100</v>
      </c>
      <c r="G1863" s="4">
        <v>6.9444444452528842E-3</v>
      </c>
      <c r="H1863" s="13" t="str" cm="1">
        <f t="array" ref="H1863">IF(AND(E1863&lt;&gt;"",OR(D1863="완충",D1863="충전중"),D1862="운행"),A1863-IFERROR(INDEX(A$2:A1862,MAX((E$2:E1862=E1863)*((D$2:D1862="완충")+(D$2:D1862="충전중"))*(ROW(E$2:E1862)))-1),INDEX(A$2:A1862,MATCH(E1863,E$2:E1862,0))),"")</f>
        <v/>
      </c>
    </row>
    <row r="1864" spans="1:8" x14ac:dyDescent="0.3">
      <c r="A1864" s="11">
        <v>45892.028437499997</v>
      </c>
      <c r="B1864" s="3">
        <f t="shared" si="70"/>
        <v>8</v>
      </c>
      <c r="C1864" s="12">
        <f t="shared" si="71"/>
        <v>45892</v>
      </c>
      <c r="D1864" s="3" t="s">
        <v>9</v>
      </c>
      <c r="E1864" s="3" t="s">
        <v>14</v>
      </c>
      <c r="F1864" s="3">
        <v>100</v>
      </c>
      <c r="G1864" s="4">
        <v>6.9444444452528842E-3</v>
      </c>
      <c r="H1864" s="13" t="str" cm="1">
        <f t="array" ref="H1864">IF(AND(E1864&lt;&gt;"",OR(D1864="완충",D1864="충전중"),D1863="운행"),A1864-IFERROR(INDEX(A$2:A1863,MAX((E$2:E1863=E1864)*((D$2:D1863="완충")+(D$2:D1863="충전중"))*(ROW(E$2:E1863)))-1),INDEX(A$2:A1863,MATCH(E1864,E$2:E1863,0))),"")</f>
        <v/>
      </c>
    </row>
    <row r="1865" spans="1:8" x14ac:dyDescent="0.3">
      <c r="A1865" s="11">
        <v>45892.035381944443</v>
      </c>
      <c r="B1865" s="3">
        <f t="shared" si="70"/>
        <v>8</v>
      </c>
      <c r="C1865" s="12">
        <f t="shared" si="71"/>
        <v>45892</v>
      </c>
      <c r="D1865" s="3" t="s">
        <v>9</v>
      </c>
      <c r="E1865" s="3" t="s">
        <v>14</v>
      </c>
      <c r="F1865" s="3">
        <v>100</v>
      </c>
      <c r="G1865" s="4">
        <v>6.9444444452528842E-3</v>
      </c>
      <c r="H1865" s="13" t="str" cm="1">
        <f t="array" ref="H1865">IF(AND(E1865&lt;&gt;"",OR(D1865="완충",D1865="충전중"),D1864="운행"),A1865-IFERROR(INDEX(A$2:A1864,MAX((E$2:E1864=E1865)*((D$2:D1864="완충")+(D$2:D1864="충전중"))*(ROW(E$2:E1864)))-1),INDEX(A$2:A1864,MATCH(E1865,E$2:E1864,0))),"")</f>
        <v/>
      </c>
    </row>
    <row r="1866" spans="1:8" x14ac:dyDescent="0.3">
      <c r="A1866" s="11">
        <v>45892.042326388888</v>
      </c>
      <c r="B1866" s="3">
        <f t="shared" si="70"/>
        <v>8</v>
      </c>
      <c r="C1866" s="12">
        <f t="shared" si="71"/>
        <v>45892</v>
      </c>
      <c r="D1866" s="3" t="s">
        <v>9</v>
      </c>
      <c r="E1866" s="3" t="s">
        <v>14</v>
      </c>
      <c r="F1866" s="3">
        <v>100</v>
      </c>
      <c r="G1866" s="4">
        <v>6.9444444452528842E-3</v>
      </c>
      <c r="H1866" s="13" t="str" cm="1">
        <f t="array" ref="H1866">IF(AND(E1866&lt;&gt;"",OR(D1866="완충",D1866="충전중"),D1865="운행"),A1866-IFERROR(INDEX(A$2:A1865,MAX((E$2:E1865=E1866)*((D$2:D1865="완충")+(D$2:D1865="충전중"))*(ROW(E$2:E1865)))-1),INDEX(A$2:A1865,MATCH(E1866,E$2:E1865,0))),"")</f>
        <v/>
      </c>
    </row>
    <row r="1867" spans="1:8" x14ac:dyDescent="0.3">
      <c r="A1867" s="11">
        <v>45892.049270833333</v>
      </c>
      <c r="B1867" s="3">
        <f t="shared" si="70"/>
        <v>8</v>
      </c>
      <c r="C1867" s="12">
        <f t="shared" si="71"/>
        <v>45892</v>
      </c>
      <c r="D1867" s="3" t="s">
        <v>9</v>
      </c>
      <c r="E1867" s="3" t="s">
        <v>14</v>
      </c>
      <c r="F1867" s="3">
        <v>100</v>
      </c>
      <c r="G1867" s="4">
        <v>6.9444444452528842E-3</v>
      </c>
      <c r="H1867" s="13" t="str" cm="1">
        <f t="array" ref="H1867">IF(AND(E1867&lt;&gt;"",OR(D1867="완충",D1867="충전중"),D1866="운행"),A1867-IFERROR(INDEX(A$2:A1866,MAX((E$2:E1866=E1867)*((D$2:D1866="완충")+(D$2:D1866="충전중"))*(ROW(E$2:E1866)))-1),INDEX(A$2:A1866,MATCH(E1867,E$2:E1866,0))),"")</f>
        <v/>
      </c>
    </row>
    <row r="1868" spans="1:8" x14ac:dyDescent="0.3">
      <c r="A1868" s="11">
        <v>45892.056215277778</v>
      </c>
      <c r="B1868" s="3">
        <f t="shared" si="70"/>
        <v>8</v>
      </c>
      <c r="C1868" s="12">
        <f t="shared" si="71"/>
        <v>45892</v>
      </c>
      <c r="D1868" s="3" t="s">
        <v>9</v>
      </c>
      <c r="E1868" s="3" t="s">
        <v>14</v>
      </c>
      <c r="F1868" s="3">
        <v>100</v>
      </c>
      <c r="G1868" s="4">
        <v>6.9444444452528842E-3</v>
      </c>
      <c r="H1868" s="13" t="str" cm="1">
        <f t="array" ref="H1868">IF(AND(E1868&lt;&gt;"",OR(D1868="완충",D1868="충전중"),D1867="운행"),A1868-IFERROR(INDEX(A$2:A1867,MAX((E$2:E1867=E1868)*((D$2:D1867="완충")+(D$2:D1867="충전중"))*(ROW(E$2:E1867)))-1),INDEX(A$2:A1867,MATCH(E1868,E$2:E1867,0))),"")</f>
        <v/>
      </c>
    </row>
    <row r="1869" spans="1:8" x14ac:dyDescent="0.3">
      <c r="A1869" s="11">
        <v>45892.063159722224</v>
      </c>
      <c r="B1869" s="3">
        <f t="shared" si="70"/>
        <v>8</v>
      </c>
      <c r="C1869" s="12">
        <f t="shared" si="71"/>
        <v>45892</v>
      </c>
      <c r="D1869" s="3" t="s">
        <v>9</v>
      </c>
      <c r="E1869" s="3" t="s">
        <v>14</v>
      </c>
      <c r="F1869" s="3">
        <v>100</v>
      </c>
      <c r="G1869" s="4">
        <v>6.9444444452528842E-3</v>
      </c>
      <c r="H1869" s="13" t="str" cm="1">
        <f t="array" ref="H1869">IF(AND(E1869&lt;&gt;"",OR(D1869="완충",D1869="충전중"),D1868="운행"),A1869-IFERROR(INDEX(A$2:A1868,MAX((E$2:E1868=E1869)*((D$2:D1868="완충")+(D$2:D1868="충전중"))*(ROW(E$2:E1868)))-1),INDEX(A$2:A1868,MATCH(E1869,E$2:E1868,0))),"")</f>
        <v/>
      </c>
    </row>
    <row r="1870" spans="1:8" x14ac:dyDescent="0.3">
      <c r="A1870" s="11">
        <v>45892.070104166669</v>
      </c>
      <c r="B1870" s="3">
        <f t="shared" si="70"/>
        <v>8</v>
      </c>
      <c r="C1870" s="12">
        <f t="shared" si="71"/>
        <v>45892</v>
      </c>
      <c r="D1870" s="3" t="s">
        <v>9</v>
      </c>
      <c r="E1870" s="3" t="s">
        <v>14</v>
      </c>
      <c r="F1870" s="3">
        <v>100</v>
      </c>
      <c r="G1870" s="4">
        <v>6.9444444452528842E-3</v>
      </c>
      <c r="H1870" s="13" t="str" cm="1">
        <f t="array" ref="H1870">IF(AND(E1870&lt;&gt;"",OR(D1870="완충",D1870="충전중"),D1869="운행"),A1870-IFERROR(INDEX(A$2:A1869,MAX((E$2:E1869=E1870)*((D$2:D1869="완충")+(D$2:D1869="충전중"))*(ROW(E$2:E1869)))-1),INDEX(A$2:A1869,MATCH(E1870,E$2:E1869,0))),"")</f>
        <v/>
      </c>
    </row>
    <row r="1871" spans="1:8" x14ac:dyDescent="0.3">
      <c r="A1871" s="11">
        <v>45892.077048611114</v>
      </c>
      <c r="B1871" s="3">
        <f t="shared" si="70"/>
        <v>8</v>
      </c>
      <c r="C1871" s="12">
        <f t="shared" si="71"/>
        <v>45892</v>
      </c>
      <c r="D1871" s="3" t="s">
        <v>9</v>
      </c>
      <c r="E1871" s="3" t="s">
        <v>14</v>
      </c>
      <c r="F1871" s="3">
        <v>100</v>
      </c>
      <c r="G1871" s="4">
        <v>6.956018514756579E-3</v>
      </c>
      <c r="H1871" s="13" t="str" cm="1">
        <f t="array" ref="H1871">IF(AND(E1871&lt;&gt;"",OR(D1871="완충",D1871="충전중"),D1870="운행"),A1871-IFERROR(INDEX(A$2:A1870,MAX((E$2:E1870=E1871)*((D$2:D1870="완충")+(D$2:D1870="충전중"))*(ROW(E$2:E1870)))-1),INDEX(A$2:A1870,MATCH(E1871,E$2:E1870,0))),"")</f>
        <v/>
      </c>
    </row>
    <row r="1872" spans="1:8" x14ac:dyDescent="0.3">
      <c r="A1872" s="11">
        <v>45892.084004629629</v>
      </c>
      <c r="B1872" s="3">
        <f t="shared" si="70"/>
        <v>8</v>
      </c>
      <c r="C1872" s="12">
        <f t="shared" si="71"/>
        <v>45892</v>
      </c>
      <c r="D1872" s="3" t="s">
        <v>9</v>
      </c>
      <c r="E1872" s="3" t="s">
        <v>14</v>
      </c>
      <c r="F1872" s="3">
        <v>100</v>
      </c>
      <c r="G1872" s="4">
        <v>6.9444444452528842E-3</v>
      </c>
      <c r="H1872" s="13" t="str" cm="1">
        <f t="array" ref="H1872">IF(AND(E1872&lt;&gt;"",OR(D1872="완충",D1872="충전중"),D1871="운행"),A1872-IFERROR(INDEX(A$2:A1871,MAX((E$2:E1871=E1872)*((D$2:D1871="완충")+(D$2:D1871="충전중"))*(ROW(E$2:E1871)))-1),INDEX(A$2:A1871,MATCH(E1872,E$2:E1871,0))),"")</f>
        <v/>
      </c>
    </row>
    <row r="1873" spans="1:8" x14ac:dyDescent="0.3">
      <c r="A1873" s="11">
        <v>45892.090949074074</v>
      </c>
      <c r="B1873" s="3">
        <f t="shared" si="70"/>
        <v>8</v>
      </c>
      <c r="C1873" s="12">
        <f t="shared" si="71"/>
        <v>45892</v>
      </c>
      <c r="D1873" s="3" t="s">
        <v>9</v>
      </c>
      <c r="E1873" s="3" t="s">
        <v>14</v>
      </c>
      <c r="F1873" s="3">
        <v>100</v>
      </c>
      <c r="G1873" s="4">
        <v>6.9444444452528842E-3</v>
      </c>
      <c r="H1873" s="13" t="str" cm="1">
        <f t="array" ref="H1873">IF(AND(E1873&lt;&gt;"",OR(D1873="완충",D1873="충전중"),D1872="운행"),A1873-IFERROR(INDEX(A$2:A1872,MAX((E$2:E1872=E1873)*((D$2:D1872="완충")+(D$2:D1872="충전중"))*(ROW(E$2:E1872)))-1),INDEX(A$2:A1872,MATCH(E1873,E$2:E1872,0))),"")</f>
        <v/>
      </c>
    </row>
    <row r="1874" spans="1:8" x14ac:dyDescent="0.3">
      <c r="A1874" s="11">
        <v>45892.097893518519</v>
      </c>
      <c r="B1874" s="3">
        <f t="shared" si="70"/>
        <v>8</v>
      </c>
      <c r="C1874" s="12">
        <f t="shared" si="71"/>
        <v>45892</v>
      </c>
      <c r="D1874" s="3" t="s">
        <v>9</v>
      </c>
      <c r="E1874" s="3" t="s">
        <v>14</v>
      </c>
      <c r="F1874" s="3">
        <v>100</v>
      </c>
      <c r="G1874" s="4">
        <v>6.9444444452528842E-3</v>
      </c>
      <c r="H1874" s="13" t="str" cm="1">
        <f t="array" ref="H1874">IF(AND(E1874&lt;&gt;"",OR(D1874="완충",D1874="충전중"),D1873="운행"),A1874-IFERROR(INDEX(A$2:A1873,MAX((E$2:E1873=E1874)*((D$2:D1873="완충")+(D$2:D1873="충전중"))*(ROW(E$2:E1873)))-1),INDEX(A$2:A1873,MATCH(E1874,E$2:E1873,0))),"")</f>
        <v/>
      </c>
    </row>
    <row r="1875" spans="1:8" x14ac:dyDescent="0.3">
      <c r="A1875" s="11">
        <v>45892.104837962965</v>
      </c>
      <c r="B1875" s="3">
        <f t="shared" si="70"/>
        <v>8</v>
      </c>
      <c r="C1875" s="12">
        <f t="shared" si="71"/>
        <v>45892</v>
      </c>
      <c r="D1875" s="3" t="s">
        <v>9</v>
      </c>
      <c r="E1875" s="3" t="s">
        <v>14</v>
      </c>
      <c r="F1875" s="3">
        <v>100</v>
      </c>
      <c r="G1875" s="4">
        <v>6.9444444452528842E-3</v>
      </c>
      <c r="H1875" s="13" t="str" cm="1">
        <f t="array" ref="H1875">IF(AND(E1875&lt;&gt;"",OR(D1875="완충",D1875="충전중"),D1874="운행"),A1875-IFERROR(INDEX(A$2:A1874,MAX((E$2:E1874=E1875)*((D$2:D1874="완충")+(D$2:D1874="충전중"))*(ROW(E$2:E1874)))-1),INDEX(A$2:A1874,MATCH(E1875,E$2:E1874,0))),"")</f>
        <v/>
      </c>
    </row>
    <row r="1876" spans="1:8" x14ac:dyDescent="0.3">
      <c r="A1876" s="11">
        <v>45892.11178240741</v>
      </c>
      <c r="B1876" s="3">
        <f t="shared" si="70"/>
        <v>8</v>
      </c>
      <c r="C1876" s="12">
        <f t="shared" si="71"/>
        <v>45892</v>
      </c>
      <c r="D1876" s="3" t="s">
        <v>9</v>
      </c>
      <c r="E1876" s="3" t="s">
        <v>14</v>
      </c>
      <c r="F1876" s="3">
        <v>100</v>
      </c>
      <c r="G1876" s="4">
        <v>6.9444444452528842E-3</v>
      </c>
      <c r="H1876" s="13" t="str" cm="1">
        <f t="array" ref="H1876">IF(AND(E1876&lt;&gt;"",OR(D1876="완충",D1876="충전중"),D1875="운행"),A1876-IFERROR(INDEX(A$2:A1875,MAX((E$2:E1875=E1876)*((D$2:D1875="완충")+(D$2:D1875="충전중"))*(ROW(E$2:E1875)))-1),INDEX(A$2:A1875,MATCH(E1876,E$2:E1875,0))),"")</f>
        <v/>
      </c>
    </row>
    <row r="1877" spans="1:8" x14ac:dyDescent="0.3">
      <c r="A1877" s="11">
        <v>45892.118726851855</v>
      </c>
      <c r="B1877" s="3">
        <f t="shared" si="70"/>
        <v>8</v>
      </c>
      <c r="C1877" s="12">
        <f t="shared" si="71"/>
        <v>45892</v>
      </c>
      <c r="D1877" s="3" t="s">
        <v>9</v>
      </c>
      <c r="E1877" s="3" t="s">
        <v>14</v>
      </c>
      <c r="F1877" s="3">
        <v>100</v>
      </c>
      <c r="G1877" s="4">
        <v>6.9444444379769266E-3</v>
      </c>
      <c r="H1877" s="13" t="str" cm="1">
        <f t="array" ref="H1877">IF(AND(E1877&lt;&gt;"",OR(D1877="완충",D1877="충전중"),D1876="운행"),A1877-IFERROR(INDEX(A$2:A1876,MAX((E$2:E1876=E1877)*((D$2:D1876="완충")+(D$2:D1876="충전중"))*(ROW(E$2:E1876)))-1),INDEX(A$2:A1876,MATCH(E1877,E$2:E1876,0))),"")</f>
        <v/>
      </c>
    </row>
    <row r="1878" spans="1:8" x14ac:dyDescent="0.3">
      <c r="A1878" s="11">
        <v>45892.125671296293</v>
      </c>
      <c r="B1878" s="3">
        <f t="shared" si="70"/>
        <v>8</v>
      </c>
      <c r="C1878" s="12">
        <f t="shared" si="71"/>
        <v>45892</v>
      </c>
      <c r="D1878" s="3" t="s">
        <v>9</v>
      </c>
      <c r="E1878" s="3" t="s">
        <v>14</v>
      </c>
      <c r="F1878" s="3">
        <v>100</v>
      </c>
      <c r="G1878" s="4">
        <v>6.9444444452528842E-3</v>
      </c>
      <c r="H1878" s="13" t="str" cm="1">
        <f t="array" ref="H1878">IF(AND(E1878&lt;&gt;"",OR(D1878="완충",D1878="충전중"),D1877="운행"),A1878-IFERROR(INDEX(A$2:A1877,MAX((E$2:E1877=E1878)*((D$2:D1877="완충")+(D$2:D1877="충전중"))*(ROW(E$2:E1877)))-1),INDEX(A$2:A1877,MATCH(E1878,E$2:E1877,0))),"")</f>
        <v/>
      </c>
    </row>
    <row r="1879" spans="1:8" x14ac:dyDescent="0.3">
      <c r="A1879" s="11">
        <v>45892.132615740738</v>
      </c>
      <c r="B1879" s="3">
        <f t="shared" si="70"/>
        <v>8</v>
      </c>
      <c r="C1879" s="12">
        <f t="shared" si="71"/>
        <v>45892</v>
      </c>
      <c r="D1879" s="3" t="s">
        <v>9</v>
      </c>
      <c r="E1879" s="3" t="s">
        <v>14</v>
      </c>
      <c r="F1879" s="3">
        <v>100</v>
      </c>
      <c r="G1879" s="4">
        <v>6.9444444452528842E-3</v>
      </c>
      <c r="H1879" s="13" t="str" cm="1">
        <f t="array" ref="H1879">IF(AND(E1879&lt;&gt;"",OR(D1879="완충",D1879="충전중"),D1878="운행"),A1879-IFERROR(INDEX(A$2:A1878,MAX((E$2:E1878=E1879)*((D$2:D1878="완충")+(D$2:D1878="충전중"))*(ROW(E$2:E1878)))-1),INDEX(A$2:A1878,MATCH(E1879,E$2:E1878,0))),"")</f>
        <v/>
      </c>
    </row>
    <row r="1880" spans="1:8" x14ac:dyDescent="0.3">
      <c r="A1880" s="11">
        <v>45892.139560185184</v>
      </c>
      <c r="B1880" s="3">
        <f t="shared" si="70"/>
        <v>8</v>
      </c>
      <c r="C1880" s="12">
        <f t="shared" si="71"/>
        <v>45892</v>
      </c>
      <c r="D1880" s="3" t="s">
        <v>9</v>
      </c>
      <c r="E1880" s="3" t="s">
        <v>14</v>
      </c>
      <c r="F1880" s="3">
        <v>100</v>
      </c>
      <c r="G1880" s="4">
        <v>7.0023148145992309E-3</v>
      </c>
      <c r="H1880" s="13" t="str" cm="1">
        <f t="array" ref="H1880">IF(AND(E1880&lt;&gt;"",OR(D1880="완충",D1880="충전중"),D1879="운행"),A1880-IFERROR(INDEX(A$2:A1879,MAX((E$2:E1879=E1880)*((D$2:D1879="완충")+(D$2:D1879="충전중"))*(ROW(E$2:E1879)))-1),INDEX(A$2:A1879,MATCH(E1880,E$2:E1879,0))),"")</f>
        <v/>
      </c>
    </row>
    <row r="1881" spans="1:8" x14ac:dyDescent="0.3">
      <c r="A1881" s="11">
        <v>45892.146562499998</v>
      </c>
      <c r="B1881" s="3">
        <f t="shared" si="70"/>
        <v>8</v>
      </c>
      <c r="C1881" s="12">
        <f t="shared" si="71"/>
        <v>45892</v>
      </c>
      <c r="D1881" s="3" t="s">
        <v>9</v>
      </c>
      <c r="E1881" s="3" t="s">
        <v>14</v>
      </c>
      <c r="F1881" s="3">
        <v>100</v>
      </c>
      <c r="G1881" s="4">
        <v>6.8865740759065375E-3</v>
      </c>
      <c r="H1881" s="13" t="str" cm="1">
        <f t="array" ref="H1881">IF(AND(E1881&lt;&gt;"",OR(D1881="완충",D1881="충전중"),D1880="운행"),A1881-IFERROR(INDEX(A$2:A1880,MAX((E$2:E1880=E1881)*((D$2:D1880="완충")+(D$2:D1880="충전중"))*(ROW(E$2:E1880)))-1),INDEX(A$2:A1880,MATCH(E1881,E$2:E1880,0))),"")</f>
        <v/>
      </c>
    </row>
    <row r="1882" spans="1:8" x14ac:dyDescent="0.3">
      <c r="A1882" s="11">
        <v>45892.153449074074</v>
      </c>
      <c r="B1882" s="3">
        <f t="shared" si="70"/>
        <v>8</v>
      </c>
      <c r="C1882" s="12">
        <f t="shared" si="71"/>
        <v>45892</v>
      </c>
      <c r="D1882" s="3" t="s">
        <v>9</v>
      </c>
      <c r="E1882" s="3" t="s">
        <v>14</v>
      </c>
      <c r="F1882" s="3">
        <v>100</v>
      </c>
      <c r="G1882" s="4">
        <v>6.9444444452528842E-3</v>
      </c>
      <c r="H1882" s="13" t="str" cm="1">
        <f t="array" ref="H1882">IF(AND(E1882&lt;&gt;"",OR(D1882="완충",D1882="충전중"),D1881="운행"),A1882-IFERROR(INDEX(A$2:A1881,MAX((E$2:E1881=E1882)*((D$2:D1881="완충")+(D$2:D1881="충전중"))*(ROW(E$2:E1881)))-1),INDEX(A$2:A1881,MATCH(E1882,E$2:E1881,0))),"")</f>
        <v/>
      </c>
    </row>
    <row r="1883" spans="1:8" x14ac:dyDescent="0.3">
      <c r="A1883" s="11">
        <v>45892.160393518519</v>
      </c>
      <c r="B1883" s="3">
        <f t="shared" si="70"/>
        <v>8</v>
      </c>
      <c r="C1883" s="12">
        <f t="shared" si="71"/>
        <v>45892</v>
      </c>
      <c r="D1883" s="3" t="s">
        <v>9</v>
      </c>
      <c r="E1883" s="3" t="s">
        <v>14</v>
      </c>
      <c r="F1883" s="3">
        <v>100</v>
      </c>
      <c r="G1883" s="4">
        <v>6.9444444452528842E-3</v>
      </c>
      <c r="H1883" s="13" t="str" cm="1">
        <f t="array" ref="H1883">IF(AND(E1883&lt;&gt;"",OR(D1883="완충",D1883="충전중"),D1882="운행"),A1883-IFERROR(INDEX(A$2:A1882,MAX((E$2:E1882=E1883)*((D$2:D1882="완충")+(D$2:D1882="충전중"))*(ROW(E$2:E1882)))-1),INDEX(A$2:A1882,MATCH(E1883,E$2:E1882,0))),"")</f>
        <v/>
      </c>
    </row>
    <row r="1884" spans="1:8" x14ac:dyDescent="0.3">
      <c r="A1884" s="11">
        <v>45892.167337962965</v>
      </c>
      <c r="B1884" s="3">
        <f t="shared" si="70"/>
        <v>8</v>
      </c>
      <c r="C1884" s="12">
        <f t="shared" si="71"/>
        <v>45892</v>
      </c>
      <c r="D1884" s="3" t="s">
        <v>9</v>
      </c>
      <c r="E1884" s="3" t="s">
        <v>14</v>
      </c>
      <c r="F1884" s="3">
        <v>100</v>
      </c>
      <c r="G1884" s="4">
        <v>6.9444444452528842E-3</v>
      </c>
      <c r="H1884" s="13" t="str" cm="1">
        <f t="array" ref="H1884">IF(AND(E1884&lt;&gt;"",OR(D1884="완충",D1884="충전중"),D1883="운행"),A1884-IFERROR(INDEX(A$2:A1883,MAX((E$2:E1883=E1884)*((D$2:D1883="완충")+(D$2:D1883="충전중"))*(ROW(E$2:E1883)))-1),INDEX(A$2:A1883,MATCH(E1884,E$2:E1883,0))),"")</f>
        <v/>
      </c>
    </row>
    <row r="1885" spans="1:8" x14ac:dyDescent="0.3">
      <c r="A1885" s="11">
        <v>45892.17428240741</v>
      </c>
      <c r="B1885" s="3">
        <f t="shared" si="70"/>
        <v>8</v>
      </c>
      <c r="C1885" s="12">
        <f t="shared" si="71"/>
        <v>45892</v>
      </c>
      <c r="D1885" s="3" t="s">
        <v>9</v>
      </c>
      <c r="E1885" s="3" t="s">
        <v>14</v>
      </c>
      <c r="F1885" s="3">
        <v>100</v>
      </c>
      <c r="G1885" s="4">
        <v>6.9444444452528842E-3</v>
      </c>
      <c r="H1885" s="13" t="str" cm="1">
        <f t="array" ref="H1885">IF(AND(E1885&lt;&gt;"",OR(D1885="완충",D1885="충전중"),D1884="운행"),A1885-IFERROR(INDEX(A$2:A1884,MAX((E$2:E1884=E1885)*((D$2:D1884="완충")+(D$2:D1884="충전중"))*(ROW(E$2:E1884)))-1),INDEX(A$2:A1884,MATCH(E1885,E$2:E1884,0))),"")</f>
        <v/>
      </c>
    </row>
    <row r="1886" spans="1:8" x14ac:dyDescent="0.3">
      <c r="A1886" s="11">
        <v>45892.181226851855</v>
      </c>
      <c r="B1886" s="3">
        <f t="shared" si="70"/>
        <v>8</v>
      </c>
      <c r="C1886" s="12">
        <f t="shared" si="71"/>
        <v>45892</v>
      </c>
      <c r="D1886" s="3" t="s">
        <v>9</v>
      </c>
      <c r="E1886" s="3" t="s">
        <v>14</v>
      </c>
      <c r="F1886" s="3">
        <v>100</v>
      </c>
      <c r="G1886" s="4">
        <v>6.9444444379769266E-3</v>
      </c>
      <c r="H1886" s="13" t="str" cm="1">
        <f t="array" ref="H1886">IF(AND(E1886&lt;&gt;"",OR(D1886="완충",D1886="충전중"),D1885="운행"),A1886-IFERROR(INDEX(A$2:A1885,MAX((E$2:E1885=E1886)*((D$2:D1885="완충")+(D$2:D1885="충전중"))*(ROW(E$2:E1885)))-1),INDEX(A$2:A1885,MATCH(E1886,E$2:E1885,0))),"")</f>
        <v/>
      </c>
    </row>
    <row r="1887" spans="1:8" x14ac:dyDescent="0.3">
      <c r="A1887" s="11">
        <v>45892.188171296293</v>
      </c>
      <c r="B1887" s="3">
        <f t="shared" si="70"/>
        <v>8</v>
      </c>
      <c r="C1887" s="12">
        <f t="shared" si="71"/>
        <v>45892</v>
      </c>
      <c r="D1887" s="3" t="s">
        <v>9</v>
      </c>
      <c r="E1887" s="3" t="s">
        <v>14</v>
      </c>
      <c r="F1887" s="3">
        <v>100</v>
      </c>
      <c r="G1887" s="4">
        <v>6.9444444452528842E-3</v>
      </c>
      <c r="H1887" s="13" t="str" cm="1">
        <f t="array" ref="H1887">IF(AND(E1887&lt;&gt;"",OR(D1887="완충",D1887="충전중"),D1886="운행"),A1887-IFERROR(INDEX(A$2:A1886,MAX((E$2:E1886=E1887)*((D$2:D1886="완충")+(D$2:D1886="충전중"))*(ROW(E$2:E1886)))-1),INDEX(A$2:A1886,MATCH(E1887,E$2:E1886,0))),"")</f>
        <v/>
      </c>
    </row>
    <row r="1888" spans="1:8" x14ac:dyDescent="0.3">
      <c r="A1888" s="11">
        <v>45892.195115740738</v>
      </c>
      <c r="B1888" s="3">
        <f t="shared" si="70"/>
        <v>8</v>
      </c>
      <c r="C1888" s="12">
        <f t="shared" si="71"/>
        <v>45892</v>
      </c>
      <c r="D1888" s="3" t="s">
        <v>9</v>
      </c>
      <c r="E1888" s="3" t="s">
        <v>14</v>
      </c>
      <c r="F1888" s="3">
        <v>100</v>
      </c>
      <c r="G1888" s="4">
        <v>6.9444444452528842E-3</v>
      </c>
      <c r="H1888" s="13" t="str" cm="1">
        <f t="array" ref="H1888">IF(AND(E1888&lt;&gt;"",OR(D1888="완충",D1888="충전중"),D1887="운행"),A1888-IFERROR(INDEX(A$2:A1887,MAX((E$2:E1887=E1888)*((D$2:D1887="완충")+(D$2:D1887="충전중"))*(ROW(E$2:E1887)))-1),INDEX(A$2:A1887,MATCH(E1888,E$2:E1887,0))),"")</f>
        <v/>
      </c>
    </row>
    <row r="1889" spans="1:8" x14ac:dyDescent="0.3">
      <c r="A1889" s="11">
        <v>45892.202060185184</v>
      </c>
      <c r="B1889" s="3">
        <f t="shared" si="70"/>
        <v>8</v>
      </c>
      <c r="C1889" s="12">
        <f t="shared" si="71"/>
        <v>45892</v>
      </c>
      <c r="D1889" s="3" t="s">
        <v>9</v>
      </c>
      <c r="E1889" s="3" t="s">
        <v>14</v>
      </c>
      <c r="F1889" s="3">
        <v>100</v>
      </c>
      <c r="G1889" s="4">
        <v>6.9444444452528842E-3</v>
      </c>
      <c r="H1889" s="13" t="str" cm="1">
        <f t="array" ref="H1889">IF(AND(E1889&lt;&gt;"",OR(D1889="완충",D1889="충전중"),D1888="운행"),A1889-IFERROR(INDEX(A$2:A1888,MAX((E$2:E1888=E1889)*((D$2:D1888="완충")+(D$2:D1888="충전중"))*(ROW(E$2:E1888)))-1),INDEX(A$2:A1888,MATCH(E1889,E$2:E1888,0))),"")</f>
        <v/>
      </c>
    </row>
    <row r="1890" spans="1:8" x14ac:dyDescent="0.3">
      <c r="A1890" s="11">
        <v>45892.209004629629</v>
      </c>
      <c r="B1890" s="3">
        <f t="shared" si="70"/>
        <v>8</v>
      </c>
      <c r="C1890" s="12">
        <f t="shared" si="71"/>
        <v>45892</v>
      </c>
      <c r="D1890" s="3" t="s">
        <v>9</v>
      </c>
      <c r="E1890" s="3" t="s">
        <v>14</v>
      </c>
      <c r="F1890" s="3">
        <v>100</v>
      </c>
      <c r="G1890" s="4">
        <v>6.9444444452528842E-3</v>
      </c>
      <c r="H1890" s="13" t="str" cm="1">
        <f t="array" ref="H1890">IF(AND(E1890&lt;&gt;"",OR(D1890="완충",D1890="충전중"),D1889="운행"),A1890-IFERROR(INDEX(A$2:A1889,MAX((E$2:E1889=E1890)*((D$2:D1889="완충")+(D$2:D1889="충전중"))*(ROW(E$2:E1889)))-1),INDEX(A$2:A1889,MATCH(E1890,E$2:E1889,0))),"")</f>
        <v/>
      </c>
    </row>
    <row r="1891" spans="1:8" x14ac:dyDescent="0.3">
      <c r="A1891" s="11">
        <v>45892.215949074074</v>
      </c>
      <c r="B1891" s="3">
        <f t="shared" si="70"/>
        <v>8</v>
      </c>
      <c r="C1891" s="12">
        <f t="shared" si="71"/>
        <v>45892</v>
      </c>
      <c r="D1891" s="3" t="s">
        <v>9</v>
      </c>
      <c r="E1891" s="3" t="s">
        <v>14</v>
      </c>
      <c r="F1891" s="3">
        <v>100</v>
      </c>
      <c r="G1891" s="4">
        <v>6.9444444452528842E-3</v>
      </c>
      <c r="H1891" s="13" t="str" cm="1">
        <f t="array" ref="H1891">IF(AND(E1891&lt;&gt;"",OR(D1891="완충",D1891="충전중"),D1890="운행"),A1891-IFERROR(INDEX(A$2:A1890,MAX((E$2:E1890=E1891)*((D$2:D1890="완충")+(D$2:D1890="충전중"))*(ROW(E$2:E1890)))-1),INDEX(A$2:A1890,MATCH(E1891,E$2:E1890,0))),"")</f>
        <v/>
      </c>
    </row>
    <row r="1892" spans="1:8" x14ac:dyDescent="0.3">
      <c r="A1892" s="11">
        <v>45892.222893518519</v>
      </c>
      <c r="B1892" s="3">
        <f t="shared" si="70"/>
        <v>8</v>
      </c>
      <c r="C1892" s="12">
        <f t="shared" si="71"/>
        <v>45892</v>
      </c>
      <c r="D1892" s="3" t="s">
        <v>9</v>
      </c>
      <c r="E1892" s="3" t="s">
        <v>14</v>
      </c>
      <c r="F1892" s="3">
        <v>100</v>
      </c>
      <c r="G1892" s="4">
        <v>6.9444444452528842E-3</v>
      </c>
      <c r="H1892" s="13" t="str" cm="1">
        <f t="array" ref="H1892">IF(AND(E1892&lt;&gt;"",OR(D1892="완충",D1892="충전중"),D1891="운행"),A1892-IFERROR(INDEX(A$2:A1891,MAX((E$2:E1891=E1892)*((D$2:D1891="완충")+(D$2:D1891="충전중"))*(ROW(E$2:E1891)))-1),INDEX(A$2:A1891,MATCH(E1892,E$2:E1891,0))),"")</f>
        <v/>
      </c>
    </row>
    <row r="1893" spans="1:8" x14ac:dyDescent="0.3">
      <c r="A1893" s="11">
        <v>45892.229837962965</v>
      </c>
      <c r="B1893" s="3">
        <f t="shared" si="70"/>
        <v>8</v>
      </c>
      <c r="C1893" s="12">
        <f t="shared" si="71"/>
        <v>45892</v>
      </c>
      <c r="D1893" s="3" t="s">
        <v>9</v>
      </c>
      <c r="E1893" s="3" t="s">
        <v>14</v>
      </c>
      <c r="F1893" s="3">
        <v>100</v>
      </c>
      <c r="G1893" s="4">
        <v>2.2916666639503092E-3</v>
      </c>
      <c r="H1893" s="13" t="str" cm="1">
        <f t="array" ref="H1893">IF(AND(E1893&lt;&gt;"",OR(D1893="완충",D1893="충전중"),D1892="운행"),A1893-IFERROR(INDEX(A$2:A1892,MAX((E$2:E1892=E1893)*((D$2:D1892="완충")+(D$2:D1892="충전중"))*(ROW(E$2:E1892)))-1),INDEX(A$2:A1892,MATCH(E1893,E$2:E1892,0))),"")</f>
        <v/>
      </c>
    </row>
    <row r="1894" spans="1:8" x14ac:dyDescent="0.3">
      <c r="A1894" s="11">
        <v>45892.477523148147</v>
      </c>
      <c r="B1894" s="3">
        <f t="shared" si="70"/>
        <v>8</v>
      </c>
      <c r="C1894" s="12">
        <f t="shared" si="71"/>
        <v>45892</v>
      </c>
      <c r="D1894" s="3" t="s">
        <v>9</v>
      </c>
      <c r="E1894" s="3" t="s">
        <v>14</v>
      </c>
      <c r="F1894" s="3">
        <v>100</v>
      </c>
      <c r="G1894" s="4">
        <v>6.2152777754818089E-3</v>
      </c>
      <c r="H1894" s="13" t="str" cm="1">
        <f t="array" ref="H1894">IF(AND(E1894&lt;&gt;"",OR(D1894="완충",D1894="충전중"),D1893="운행"),A1894-IFERROR(INDEX(A$2:A1893,MAX((E$2:E1893=E1894)*((D$2:D1893="완충")+(D$2:D1893="충전중"))*(ROW(E$2:E1893)))-1),INDEX(A$2:A1893,MATCH(E1894,E$2:E1893,0))),"")</f>
        <v/>
      </c>
    </row>
    <row r="1895" spans="1:8" x14ac:dyDescent="0.3">
      <c r="A1895" s="11">
        <v>45892.483738425923</v>
      </c>
      <c r="B1895" s="3">
        <f t="shared" si="70"/>
        <v>8</v>
      </c>
      <c r="C1895" s="12">
        <f t="shared" si="71"/>
        <v>45892</v>
      </c>
      <c r="D1895" s="3" t="s">
        <v>9</v>
      </c>
      <c r="E1895" s="3" t="s">
        <v>14</v>
      </c>
      <c r="F1895" s="3">
        <v>100</v>
      </c>
      <c r="G1895" s="4">
        <v>6.9444444452528842E-3</v>
      </c>
      <c r="H1895" s="13" t="str" cm="1">
        <f t="array" ref="H1895">IF(AND(E1895&lt;&gt;"",OR(D1895="완충",D1895="충전중"),D1894="운행"),A1895-IFERROR(INDEX(A$2:A1894,MAX((E$2:E1894=E1895)*((D$2:D1894="완충")+(D$2:D1894="충전중"))*(ROW(E$2:E1894)))-1),INDEX(A$2:A1894,MATCH(E1895,E$2:E1894,0))),"")</f>
        <v/>
      </c>
    </row>
    <row r="1896" spans="1:8" x14ac:dyDescent="0.3">
      <c r="A1896" s="11">
        <v>45892.490682870368</v>
      </c>
      <c r="B1896" s="3">
        <f t="shared" si="70"/>
        <v>8</v>
      </c>
      <c r="C1896" s="12">
        <f t="shared" si="71"/>
        <v>45892</v>
      </c>
      <c r="D1896" s="3" t="s">
        <v>9</v>
      </c>
      <c r="E1896" s="3" t="s">
        <v>14</v>
      </c>
      <c r="F1896" s="3">
        <v>100</v>
      </c>
      <c r="G1896" s="4">
        <v>6.9444444452528842E-3</v>
      </c>
      <c r="H1896" s="13" t="str" cm="1">
        <f t="array" ref="H1896">IF(AND(E1896&lt;&gt;"",OR(D1896="완충",D1896="충전중"),D1895="운행"),A1896-IFERROR(INDEX(A$2:A1895,MAX((E$2:E1895=E1896)*((D$2:D1895="완충")+(D$2:D1895="충전중"))*(ROW(E$2:E1895)))-1),INDEX(A$2:A1895,MATCH(E1896,E$2:E1895,0))),"")</f>
        <v/>
      </c>
    </row>
    <row r="1897" spans="1:8" x14ac:dyDescent="0.3">
      <c r="A1897" s="11">
        <v>45892.497627314813</v>
      </c>
      <c r="B1897" s="3">
        <f t="shared" si="70"/>
        <v>8</v>
      </c>
      <c r="C1897" s="12">
        <f t="shared" si="71"/>
        <v>45892</v>
      </c>
      <c r="D1897" s="3" t="s">
        <v>9</v>
      </c>
      <c r="E1897" s="3" t="s">
        <v>14</v>
      </c>
      <c r="F1897" s="3">
        <v>100</v>
      </c>
      <c r="G1897" s="4">
        <v>6.9444444452528842E-3</v>
      </c>
      <c r="H1897" s="13" t="str" cm="1">
        <f t="array" ref="H1897">IF(AND(E1897&lt;&gt;"",OR(D1897="완충",D1897="충전중"),D1896="운행"),A1897-IFERROR(INDEX(A$2:A1896,MAX((E$2:E1896=E1897)*((D$2:D1896="완충")+(D$2:D1896="충전중"))*(ROW(E$2:E1896)))-1),INDEX(A$2:A1896,MATCH(E1897,E$2:E1896,0))),"")</f>
        <v/>
      </c>
    </row>
    <row r="1898" spans="1:8" x14ac:dyDescent="0.3">
      <c r="A1898" s="11">
        <v>45892.504571759258</v>
      </c>
      <c r="B1898" s="3">
        <f t="shared" si="70"/>
        <v>8</v>
      </c>
      <c r="C1898" s="12">
        <f t="shared" si="71"/>
        <v>45892</v>
      </c>
      <c r="D1898" s="3" t="s">
        <v>9</v>
      </c>
      <c r="E1898" s="3" t="s">
        <v>14</v>
      </c>
      <c r="F1898" s="3">
        <v>100</v>
      </c>
      <c r="G1898" s="4">
        <v>6.9444444452528842E-3</v>
      </c>
      <c r="H1898" s="13" t="str" cm="1">
        <f t="array" ref="H1898">IF(AND(E1898&lt;&gt;"",OR(D1898="완충",D1898="충전중"),D1897="운행"),A1898-IFERROR(INDEX(A$2:A1897,MAX((E$2:E1897=E1898)*((D$2:D1897="완충")+(D$2:D1897="충전중"))*(ROW(E$2:E1897)))-1),INDEX(A$2:A1897,MATCH(E1898,E$2:E1897,0))),"")</f>
        <v/>
      </c>
    </row>
    <row r="1899" spans="1:8" x14ac:dyDescent="0.3">
      <c r="A1899" s="11">
        <v>45892.511516203704</v>
      </c>
      <c r="B1899" s="3">
        <f t="shared" si="70"/>
        <v>8</v>
      </c>
      <c r="C1899" s="12">
        <f t="shared" si="71"/>
        <v>45892</v>
      </c>
      <c r="D1899" s="3" t="s">
        <v>9</v>
      </c>
      <c r="E1899" s="3" t="s">
        <v>14</v>
      </c>
      <c r="F1899" s="3">
        <v>100</v>
      </c>
      <c r="G1899" s="4">
        <v>6.9560185220325366E-3</v>
      </c>
      <c r="H1899" s="13" t="str" cm="1">
        <f t="array" ref="H1899">IF(AND(E1899&lt;&gt;"",OR(D1899="완충",D1899="충전중"),D1898="운행"),A1899-IFERROR(INDEX(A$2:A1898,MAX((E$2:E1898=E1899)*((D$2:D1898="완충")+(D$2:D1898="충전중"))*(ROW(E$2:E1898)))-1),INDEX(A$2:A1898,MATCH(E1899,E$2:E1898,0))),"")</f>
        <v/>
      </c>
    </row>
    <row r="1900" spans="1:8" x14ac:dyDescent="0.3">
      <c r="A1900" s="11">
        <v>45892.518472222226</v>
      </c>
      <c r="B1900" s="3">
        <f t="shared" si="70"/>
        <v>8</v>
      </c>
      <c r="C1900" s="12">
        <f t="shared" si="71"/>
        <v>45892</v>
      </c>
      <c r="D1900" s="3" t="s">
        <v>9</v>
      </c>
      <c r="E1900" s="3" t="s">
        <v>14</v>
      </c>
      <c r="F1900" s="3">
        <v>100</v>
      </c>
      <c r="G1900" s="4">
        <v>6.9328703684732318E-3</v>
      </c>
      <c r="H1900" s="13" t="str" cm="1">
        <f t="array" ref="H1900">IF(AND(E1900&lt;&gt;"",OR(D1900="완충",D1900="충전중"),D1899="운행"),A1900-IFERROR(INDEX(A$2:A1899,MAX((E$2:E1899=E1900)*((D$2:D1899="완충")+(D$2:D1899="충전중"))*(ROW(E$2:E1899)))-1),INDEX(A$2:A1899,MATCH(E1900,E$2:E1899,0))),"")</f>
        <v/>
      </c>
    </row>
    <row r="1901" spans="1:8" x14ac:dyDescent="0.3">
      <c r="A1901" s="11">
        <v>45892.525405092594</v>
      </c>
      <c r="B1901" s="3">
        <f t="shared" si="70"/>
        <v>8</v>
      </c>
      <c r="C1901" s="12">
        <f t="shared" si="71"/>
        <v>45892</v>
      </c>
      <c r="D1901" s="3" t="s">
        <v>9</v>
      </c>
      <c r="E1901" s="3" t="s">
        <v>14</v>
      </c>
      <c r="F1901" s="3">
        <v>100</v>
      </c>
      <c r="G1901" s="4">
        <v>6.956018514756579E-3</v>
      </c>
      <c r="H1901" s="13" t="str" cm="1">
        <f t="array" ref="H1901">IF(AND(E1901&lt;&gt;"",OR(D1901="완충",D1901="충전중"),D1900="운행"),A1901-IFERROR(INDEX(A$2:A1900,MAX((E$2:E1900=E1901)*((D$2:D1900="완충")+(D$2:D1900="충전중"))*(ROW(E$2:E1900)))-1),INDEX(A$2:A1900,MATCH(E1901,E$2:E1900,0))),"")</f>
        <v/>
      </c>
    </row>
    <row r="1902" spans="1:8" x14ac:dyDescent="0.3">
      <c r="A1902" s="11">
        <v>45892.532361111109</v>
      </c>
      <c r="B1902" s="3">
        <f t="shared" si="70"/>
        <v>8</v>
      </c>
      <c r="C1902" s="12">
        <f t="shared" si="71"/>
        <v>45892</v>
      </c>
      <c r="D1902" s="3" t="s">
        <v>9</v>
      </c>
      <c r="E1902" s="3" t="s">
        <v>14</v>
      </c>
      <c r="F1902" s="3">
        <v>100</v>
      </c>
      <c r="G1902" s="4">
        <v>6.9444444452528842E-3</v>
      </c>
      <c r="H1902" s="13" t="str" cm="1">
        <f t="array" ref="H1902">IF(AND(E1902&lt;&gt;"",OR(D1902="완충",D1902="충전중"),D1901="운행"),A1902-IFERROR(INDEX(A$2:A1901,MAX((E$2:E1901=E1902)*((D$2:D1901="완충")+(D$2:D1901="충전중"))*(ROW(E$2:E1901)))-1),INDEX(A$2:A1901,MATCH(E1902,E$2:E1901,0))),"")</f>
        <v/>
      </c>
    </row>
    <row r="1903" spans="1:8" x14ac:dyDescent="0.3">
      <c r="A1903" s="11">
        <v>45892.539305555554</v>
      </c>
      <c r="B1903" s="3">
        <f t="shared" si="70"/>
        <v>8</v>
      </c>
      <c r="C1903" s="12">
        <f t="shared" si="71"/>
        <v>45892</v>
      </c>
      <c r="D1903" s="3" t="s">
        <v>9</v>
      </c>
      <c r="E1903" s="3" t="s">
        <v>14</v>
      </c>
      <c r="F1903" s="3">
        <v>100</v>
      </c>
      <c r="G1903" s="4">
        <v>6.9444444452528842E-3</v>
      </c>
      <c r="H1903" s="13" t="str" cm="1">
        <f t="array" ref="H1903">IF(AND(E1903&lt;&gt;"",OR(D1903="완충",D1903="충전중"),D1902="운행"),A1903-IFERROR(INDEX(A$2:A1902,MAX((E$2:E1902=E1903)*((D$2:D1902="완충")+(D$2:D1902="충전중"))*(ROW(E$2:E1902)))-1),INDEX(A$2:A1902,MATCH(E1903,E$2:E1902,0))),"")</f>
        <v/>
      </c>
    </row>
    <row r="1904" spans="1:8" x14ac:dyDescent="0.3">
      <c r="A1904" s="11">
        <v>45892.546249999999</v>
      </c>
      <c r="B1904" s="3">
        <f t="shared" si="70"/>
        <v>8</v>
      </c>
      <c r="C1904" s="12">
        <f t="shared" si="71"/>
        <v>45892</v>
      </c>
      <c r="D1904" s="3" t="s">
        <v>9</v>
      </c>
      <c r="E1904" s="3" t="s">
        <v>14</v>
      </c>
      <c r="F1904" s="3">
        <v>100</v>
      </c>
      <c r="G1904" s="4">
        <v>6.9444444452528842E-3</v>
      </c>
      <c r="H1904" s="13" t="str" cm="1">
        <f t="array" ref="H1904">IF(AND(E1904&lt;&gt;"",OR(D1904="완충",D1904="충전중"),D1903="운행"),A1904-IFERROR(INDEX(A$2:A1903,MAX((E$2:E1903=E1904)*((D$2:D1903="완충")+(D$2:D1903="충전중"))*(ROW(E$2:E1903)))-1),INDEX(A$2:A1903,MATCH(E1904,E$2:E1903,0))),"")</f>
        <v/>
      </c>
    </row>
    <row r="1905" spans="1:8" x14ac:dyDescent="0.3">
      <c r="A1905" s="11">
        <v>45892.553194444445</v>
      </c>
      <c r="B1905" s="3">
        <f t="shared" si="70"/>
        <v>8</v>
      </c>
      <c r="C1905" s="12">
        <f t="shared" si="71"/>
        <v>45892</v>
      </c>
      <c r="D1905" s="3" t="s">
        <v>9</v>
      </c>
      <c r="E1905" s="3" t="s">
        <v>14</v>
      </c>
      <c r="F1905" s="3">
        <v>100</v>
      </c>
      <c r="G1905" s="4">
        <v>6.9328703684732318E-3</v>
      </c>
      <c r="H1905" s="13" t="str" cm="1">
        <f t="array" ref="H1905">IF(AND(E1905&lt;&gt;"",OR(D1905="완충",D1905="충전중"),D1904="운행"),A1905-IFERROR(INDEX(A$2:A1904,MAX((E$2:E1904=E1905)*((D$2:D1904="완충")+(D$2:D1904="충전중"))*(ROW(E$2:E1904)))-1),INDEX(A$2:A1904,MATCH(E1905,E$2:E1904,0))),"")</f>
        <v/>
      </c>
    </row>
    <row r="1906" spans="1:8" x14ac:dyDescent="0.3">
      <c r="A1906" s="11">
        <v>45892.560127314813</v>
      </c>
      <c r="B1906" s="3">
        <f t="shared" si="70"/>
        <v>8</v>
      </c>
      <c r="C1906" s="12">
        <f t="shared" si="71"/>
        <v>45892</v>
      </c>
      <c r="D1906" s="3" t="s">
        <v>9</v>
      </c>
      <c r="E1906" s="3" t="s">
        <v>14</v>
      </c>
      <c r="F1906" s="3">
        <v>100</v>
      </c>
      <c r="G1906" s="4">
        <v>6.9560185220325366E-3</v>
      </c>
      <c r="H1906" s="13" t="str" cm="1">
        <f t="array" ref="H1906">IF(AND(E1906&lt;&gt;"",OR(D1906="완충",D1906="충전중"),D1905="운행"),A1906-IFERROR(INDEX(A$2:A1905,MAX((E$2:E1905=E1906)*((D$2:D1905="완충")+(D$2:D1905="충전중"))*(ROW(E$2:E1905)))-1),INDEX(A$2:A1905,MATCH(E1906,E$2:E1905,0))),"")</f>
        <v/>
      </c>
    </row>
    <row r="1907" spans="1:8" x14ac:dyDescent="0.3">
      <c r="A1907" s="11">
        <v>45892.567083333335</v>
      </c>
      <c r="B1907" s="3">
        <f t="shared" si="70"/>
        <v>8</v>
      </c>
      <c r="C1907" s="12">
        <f t="shared" si="71"/>
        <v>45892</v>
      </c>
      <c r="D1907" s="3" t="s">
        <v>9</v>
      </c>
      <c r="E1907" s="3" t="s">
        <v>14</v>
      </c>
      <c r="F1907" s="3">
        <v>100</v>
      </c>
      <c r="G1907" s="4">
        <v>6.9444444452528842E-3</v>
      </c>
      <c r="H1907" s="13" t="str" cm="1">
        <f t="array" ref="H1907">IF(AND(E1907&lt;&gt;"",OR(D1907="완충",D1907="충전중"),D1906="운행"),A1907-IFERROR(INDEX(A$2:A1906,MAX((E$2:E1906=E1907)*((D$2:D1906="완충")+(D$2:D1906="충전중"))*(ROW(E$2:E1906)))-1),INDEX(A$2:A1906,MATCH(E1907,E$2:E1906,0))),"")</f>
        <v/>
      </c>
    </row>
    <row r="1908" spans="1:8" x14ac:dyDescent="0.3">
      <c r="A1908" s="11">
        <v>45892.57402777778</v>
      </c>
      <c r="B1908" s="3">
        <f t="shared" si="70"/>
        <v>8</v>
      </c>
      <c r="C1908" s="12">
        <f t="shared" si="71"/>
        <v>45892</v>
      </c>
      <c r="D1908" s="3" t="s">
        <v>9</v>
      </c>
      <c r="E1908" s="3" t="s">
        <v>14</v>
      </c>
      <c r="F1908" s="3">
        <v>100</v>
      </c>
      <c r="G1908" s="4">
        <v>6.9444444452528842E-3</v>
      </c>
      <c r="H1908" s="13" t="str" cm="1">
        <f t="array" ref="H1908">IF(AND(E1908&lt;&gt;"",OR(D1908="완충",D1908="충전중"),D1907="운행"),A1908-IFERROR(INDEX(A$2:A1907,MAX((E$2:E1907=E1908)*((D$2:D1907="완충")+(D$2:D1907="충전중"))*(ROW(E$2:E1907)))-1),INDEX(A$2:A1907,MATCH(E1908,E$2:E1907,0))),"")</f>
        <v/>
      </c>
    </row>
    <row r="1909" spans="1:8" x14ac:dyDescent="0.3">
      <c r="A1909" s="11">
        <v>45892.580972222226</v>
      </c>
      <c r="B1909" s="3">
        <f t="shared" si="70"/>
        <v>8</v>
      </c>
      <c r="C1909" s="12">
        <f t="shared" si="71"/>
        <v>45892</v>
      </c>
      <c r="D1909" s="3" t="s">
        <v>9</v>
      </c>
      <c r="E1909" s="3" t="s">
        <v>14</v>
      </c>
      <c r="F1909" s="3">
        <v>100</v>
      </c>
      <c r="G1909" s="4">
        <v>5.5092592592700385E-3</v>
      </c>
      <c r="H1909" s="13" t="str" cm="1">
        <f t="array" ref="H1909">IF(AND(E1909&lt;&gt;"",OR(D1909="완충",D1909="충전중"),D1908="운행"),A1909-IFERROR(INDEX(A$2:A1908,MAX((E$2:E1908=E1909)*((D$2:D1908="완충")+(D$2:D1908="충전중"))*(ROW(E$2:E1908)))-1),INDEX(A$2:A1908,MATCH(E1909,E$2:E1908,0))),"")</f>
        <v/>
      </c>
    </row>
    <row r="1910" spans="1:8" x14ac:dyDescent="0.3">
      <c r="A1910" s="11">
        <v>45893.630833333336</v>
      </c>
      <c r="B1910" s="3">
        <f t="shared" si="70"/>
        <v>8</v>
      </c>
      <c r="C1910" s="12">
        <f t="shared" si="71"/>
        <v>45893</v>
      </c>
      <c r="D1910" s="3" t="s">
        <v>9</v>
      </c>
      <c r="E1910" s="3" t="s">
        <v>14</v>
      </c>
      <c r="F1910" s="3">
        <v>100</v>
      </c>
      <c r="G1910" s="4">
        <v>6.9444444379769266E-3</v>
      </c>
      <c r="H1910" s="13" t="str" cm="1">
        <f t="array" ref="H1910">IF(AND(E1910&lt;&gt;"",OR(D1910="완충",D1910="충전중"),D1909="운행"),A1910-IFERROR(INDEX(A$2:A1909,MAX((E$2:E1909=E1910)*((D$2:D1909="완충")+(D$2:D1909="충전중"))*(ROW(E$2:E1909)))-1),INDEX(A$2:A1909,MATCH(E1910,E$2:E1909,0))),"")</f>
        <v/>
      </c>
    </row>
    <row r="1911" spans="1:8" x14ac:dyDescent="0.3">
      <c r="A1911" s="11">
        <v>45893.637777777774</v>
      </c>
      <c r="B1911" s="3">
        <f t="shared" si="70"/>
        <v>8</v>
      </c>
      <c r="C1911" s="12">
        <f t="shared" si="71"/>
        <v>45893</v>
      </c>
      <c r="D1911" s="3" t="s">
        <v>9</v>
      </c>
      <c r="E1911" s="3" t="s">
        <v>14</v>
      </c>
      <c r="F1911" s="3">
        <v>100</v>
      </c>
      <c r="G1911" s="4">
        <v>6.9444444452528842E-3</v>
      </c>
      <c r="H1911" s="13" t="str" cm="1">
        <f t="array" ref="H1911">IF(AND(E1911&lt;&gt;"",OR(D1911="완충",D1911="충전중"),D1910="운행"),A1911-IFERROR(INDEX(A$2:A1910,MAX((E$2:E1910=E1911)*((D$2:D1910="완충")+(D$2:D1910="충전중"))*(ROW(E$2:E1910)))-1),INDEX(A$2:A1910,MATCH(E1911,E$2:E1910,0))),"")</f>
        <v/>
      </c>
    </row>
    <row r="1912" spans="1:8" x14ac:dyDescent="0.3">
      <c r="A1912" s="11">
        <v>45893.64472222222</v>
      </c>
      <c r="B1912" s="3">
        <f t="shared" si="70"/>
        <v>8</v>
      </c>
      <c r="C1912" s="12">
        <f t="shared" si="71"/>
        <v>45893</v>
      </c>
      <c r="D1912" s="3" t="s">
        <v>9</v>
      </c>
      <c r="E1912" s="3" t="s">
        <v>14</v>
      </c>
      <c r="F1912" s="3">
        <v>100</v>
      </c>
      <c r="G1912" s="4">
        <v>6.9560185220325366E-3</v>
      </c>
      <c r="H1912" s="13" t="str" cm="1">
        <f t="array" ref="H1912">IF(AND(E1912&lt;&gt;"",OR(D1912="완충",D1912="충전중"),D1911="운행"),A1912-IFERROR(INDEX(A$2:A1911,MAX((E$2:E1911=E1912)*((D$2:D1911="완충")+(D$2:D1911="충전중"))*(ROW(E$2:E1911)))-1),INDEX(A$2:A1911,MATCH(E1912,E$2:E1911,0))),"")</f>
        <v/>
      </c>
    </row>
    <row r="1913" spans="1:8" x14ac:dyDescent="0.3">
      <c r="A1913" s="11">
        <v>45893.651678240742</v>
      </c>
      <c r="B1913" s="3">
        <f t="shared" si="70"/>
        <v>8</v>
      </c>
      <c r="C1913" s="12">
        <f t="shared" si="71"/>
        <v>45893</v>
      </c>
      <c r="D1913" s="3" t="s">
        <v>9</v>
      </c>
      <c r="E1913" s="3" t="s">
        <v>14</v>
      </c>
      <c r="F1913" s="3">
        <v>100</v>
      </c>
      <c r="G1913" s="4">
        <v>6.9444444452528842E-3</v>
      </c>
      <c r="H1913" s="13" t="str" cm="1">
        <f t="array" ref="H1913">IF(AND(E1913&lt;&gt;"",OR(D1913="완충",D1913="충전중"),D1912="운행"),A1913-IFERROR(INDEX(A$2:A1912,MAX((E$2:E1912=E1913)*((D$2:D1912="완충")+(D$2:D1912="충전중"))*(ROW(E$2:E1912)))-1),INDEX(A$2:A1912,MATCH(E1913,E$2:E1912,0))),"")</f>
        <v/>
      </c>
    </row>
    <row r="1914" spans="1:8" x14ac:dyDescent="0.3">
      <c r="A1914" s="11">
        <v>45893.658622685187</v>
      </c>
      <c r="B1914" s="3">
        <f t="shared" si="70"/>
        <v>8</v>
      </c>
      <c r="C1914" s="12">
        <f t="shared" si="71"/>
        <v>45893</v>
      </c>
      <c r="D1914" s="3" t="s">
        <v>9</v>
      </c>
      <c r="E1914" s="3" t="s">
        <v>14</v>
      </c>
      <c r="F1914" s="3">
        <v>100</v>
      </c>
      <c r="G1914" s="4">
        <v>6.9328703684732318E-3</v>
      </c>
      <c r="H1914" s="13" t="str" cm="1">
        <f t="array" ref="H1914">IF(AND(E1914&lt;&gt;"",OR(D1914="완충",D1914="충전중"),D1913="운행"),A1914-IFERROR(INDEX(A$2:A1913,MAX((E$2:E1913=E1914)*((D$2:D1913="완충")+(D$2:D1913="충전중"))*(ROW(E$2:E1913)))-1),INDEX(A$2:A1913,MATCH(E1914,E$2:E1913,0))),"")</f>
        <v/>
      </c>
    </row>
    <row r="1915" spans="1:8" x14ac:dyDescent="0.3">
      <c r="A1915" s="11">
        <v>45893.665555555555</v>
      </c>
      <c r="B1915" s="3">
        <f t="shared" si="70"/>
        <v>8</v>
      </c>
      <c r="C1915" s="12">
        <f t="shared" si="71"/>
        <v>45893</v>
      </c>
      <c r="D1915" s="3" t="s">
        <v>9</v>
      </c>
      <c r="E1915" s="3" t="s">
        <v>14</v>
      </c>
      <c r="F1915" s="3">
        <v>100</v>
      </c>
      <c r="G1915" s="4">
        <v>6.9444444452528842E-3</v>
      </c>
      <c r="H1915" s="13" t="str" cm="1">
        <f t="array" ref="H1915">IF(AND(E1915&lt;&gt;"",OR(D1915="완충",D1915="충전중"),D1914="운행"),A1915-IFERROR(INDEX(A$2:A1914,MAX((E$2:E1914=E1915)*((D$2:D1914="완충")+(D$2:D1914="충전중"))*(ROW(E$2:E1914)))-1),INDEX(A$2:A1914,MATCH(E1915,E$2:E1914,0))),"")</f>
        <v/>
      </c>
    </row>
    <row r="1916" spans="1:8" x14ac:dyDescent="0.3">
      <c r="A1916" s="11">
        <v>45893.672500000001</v>
      </c>
      <c r="B1916" s="3">
        <f t="shared" si="70"/>
        <v>8</v>
      </c>
      <c r="C1916" s="12">
        <f t="shared" si="71"/>
        <v>45893</v>
      </c>
      <c r="D1916" s="3" t="s">
        <v>9</v>
      </c>
      <c r="E1916" s="3" t="s">
        <v>14</v>
      </c>
      <c r="F1916" s="3">
        <v>100</v>
      </c>
      <c r="G1916" s="4">
        <v>6.956018514756579E-3</v>
      </c>
      <c r="H1916" s="13" t="str" cm="1">
        <f t="array" ref="H1916">IF(AND(E1916&lt;&gt;"",OR(D1916="완충",D1916="충전중"),D1915="운행"),A1916-IFERROR(INDEX(A$2:A1915,MAX((E$2:E1915=E1916)*((D$2:D1915="완충")+(D$2:D1915="충전중"))*(ROW(E$2:E1915)))-1),INDEX(A$2:A1915,MATCH(E1916,E$2:E1915,0))),"")</f>
        <v/>
      </c>
    </row>
    <row r="1917" spans="1:8" x14ac:dyDescent="0.3">
      <c r="A1917" s="11">
        <v>45893.679456018515</v>
      </c>
      <c r="B1917" s="3">
        <f t="shared" si="70"/>
        <v>8</v>
      </c>
      <c r="C1917" s="12">
        <f t="shared" si="71"/>
        <v>45893</v>
      </c>
      <c r="D1917" s="3" t="s">
        <v>9</v>
      </c>
      <c r="E1917" s="3" t="s">
        <v>14</v>
      </c>
      <c r="F1917" s="3">
        <v>100</v>
      </c>
      <c r="G1917" s="4">
        <v>6.9444444452528842E-3</v>
      </c>
      <c r="H1917" s="13" t="str" cm="1">
        <f t="array" ref="H1917">IF(AND(E1917&lt;&gt;"",OR(D1917="완충",D1917="충전중"),D1916="운행"),A1917-IFERROR(INDEX(A$2:A1916,MAX((E$2:E1916=E1917)*((D$2:D1916="완충")+(D$2:D1916="충전중"))*(ROW(E$2:E1916)))-1),INDEX(A$2:A1916,MATCH(E1917,E$2:E1916,0))),"")</f>
        <v/>
      </c>
    </row>
    <row r="1918" spans="1:8" x14ac:dyDescent="0.3">
      <c r="A1918" s="11">
        <v>45893.686400462961</v>
      </c>
      <c r="B1918" s="3">
        <f t="shared" si="70"/>
        <v>8</v>
      </c>
      <c r="C1918" s="12">
        <f t="shared" si="71"/>
        <v>45893</v>
      </c>
      <c r="D1918" s="3" t="s">
        <v>9</v>
      </c>
      <c r="E1918" s="3" t="s">
        <v>14</v>
      </c>
      <c r="F1918" s="3">
        <v>100</v>
      </c>
      <c r="G1918" s="4">
        <v>6.9444444452528842E-3</v>
      </c>
      <c r="H1918" s="13" t="str" cm="1">
        <f t="array" ref="H1918">IF(AND(E1918&lt;&gt;"",OR(D1918="완충",D1918="충전중"),D1917="운행"),A1918-IFERROR(INDEX(A$2:A1917,MAX((E$2:E1917=E1918)*((D$2:D1917="완충")+(D$2:D1917="충전중"))*(ROW(E$2:E1917)))-1),INDEX(A$2:A1917,MATCH(E1918,E$2:E1917,0))),"")</f>
        <v/>
      </c>
    </row>
    <row r="1919" spans="1:8" x14ac:dyDescent="0.3">
      <c r="A1919" s="11">
        <v>45893.693344907406</v>
      </c>
      <c r="B1919" s="3">
        <f t="shared" si="70"/>
        <v>8</v>
      </c>
      <c r="C1919" s="12">
        <f t="shared" si="71"/>
        <v>45893</v>
      </c>
      <c r="D1919" s="3" t="s">
        <v>9</v>
      </c>
      <c r="E1919" s="3" t="s">
        <v>14</v>
      </c>
      <c r="F1919" s="3">
        <v>100</v>
      </c>
      <c r="G1919" s="4">
        <v>6.9444444452528842E-3</v>
      </c>
      <c r="H1919" s="13" t="str" cm="1">
        <f t="array" ref="H1919">IF(AND(E1919&lt;&gt;"",OR(D1919="완충",D1919="충전중"),D1918="운행"),A1919-IFERROR(INDEX(A$2:A1918,MAX((E$2:E1918=E1919)*((D$2:D1918="완충")+(D$2:D1918="충전중"))*(ROW(E$2:E1918)))-1),INDEX(A$2:A1918,MATCH(E1919,E$2:E1918,0))),"")</f>
        <v/>
      </c>
    </row>
    <row r="1920" spans="1:8" x14ac:dyDescent="0.3">
      <c r="A1920" s="11">
        <v>45893.700289351851</v>
      </c>
      <c r="B1920" s="3">
        <f t="shared" si="70"/>
        <v>8</v>
      </c>
      <c r="C1920" s="12">
        <f t="shared" si="71"/>
        <v>45893</v>
      </c>
      <c r="D1920" s="3" t="s">
        <v>9</v>
      </c>
      <c r="E1920" s="3" t="s">
        <v>14</v>
      </c>
      <c r="F1920" s="3">
        <v>100</v>
      </c>
      <c r="G1920" s="4">
        <v>6.9444444452528842E-3</v>
      </c>
      <c r="H1920" s="13" t="str" cm="1">
        <f t="array" ref="H1920">IF(AND(E1920&lt;&gt;"",OR(D1920="완충",D1920="충전중"),D1919="운행"),A1920-IFERROR(INDEX(A$2:A1919,MAX((E$2:E1919=E1920)*((D$2:D1919="완충")+(D$2:D1919="충전중"))*(ROW(E$2:E1919)))-1),INDEX(A$2:A1919,MATCH(E1920,E$2:E1919,0))),"")</f>
        <v/>
      </c>
    </row>
    <row r="1921" spans="1:8" x14ac:dyDescent="0.3">
      <c r="A1921" s="11">
        <v>45893.707233796296</v>
      </c>
      <c r="B1921" s="3">
        <f t="shared" si="70"/>
        <v>8</v>
      </c>
      <c r="C1921" s="12">
        <f t="shared" si="71"/>
        <v>45893</v>
      </c>
      <c r="D1921" s="3" t="s">
        <v>9</v>
      </c>
      <c r="E1921" s="3" t="s">
        <v>14</v>
      </c>
      <c r="F1921" s="3">
        <v>100</v>
      </c>
      <c r="G1921" s="4">
        <v>6.9444444452528842E-3</v>
      </c>
      <c r="H1921" s="13" t="str" cm="1">
        <f t="array" ref="H1921">IF(AND(E1921&lt;&gt;"",OR(D1921="완충",D1921="충전중"),D1920="운행"),A1921-IFERROR(INDEX(A$2:A1920,MAX((E$2:E1920=E1921)*((D$2:D1920="완충")+(D$2:D1920="충전중"))*(ROW(E$2:E1920)))-1),INDEX(A$2:A1920,MATCH(E1921,E$2:E1920,0))),"")</f>
        <v/>
      </c>
    </row>
    <row r="1922" spans="1:8" x14ac:dyDescent="0.3">
      <c r="A1922" s="11">
        <v>45893.714178240742</v>
      </c>
      <c r="B1922" s="3">
        <f t="shared" si="70"/>
        <v>8</v>
      </c>
      <c r="C1922" s="12">
        <f t="shared" si="71"/>
        <v>45893</v>
      </c>
      <c r="D1922" s="3" t="s">
        <v>9</v>
      </c>
      <c r="E1922" s="3" t="s">
        <v>14</v>
      </c>
      <c r="F1922" s="3">
        <v>100</v>
      </c>
      <c r="G1922" s="4">
        <v>6.9444444452528842E-3</v>
      </c>
      <c r="H1922" s="13" t="str" cm="1">
        <f t="array" ref="H1922">IF(AND(E1922&lt;&gt;"",OR(D1922="완충",D1922="충전중"),D1921="운행"),A1922-IFERROR(INDEX(A$2:A1921,MAX((E$2:E1921=E1922)*((D$2:D1921="완충")+(D$2:D1921="충전중"))*(ROW(E$2:E1921)))-1),INDEX(A$2:A1921,MATCH(E1922,E$2:E1921,0))),"")</f>
        <v/>
      </c>
    </row>
    <row r="1923" spans="1:8" x14ac:dyDescent="0.3">
      <c r="A1923" s="11">
        <v>45893.721122685187</v>
      </c>
      <c r="B1923" s="3">
        <f t="shared" ref="B1923:B1986" si="72">MONTH(A1923)</f>
        <v>8</v>
      </c>
      <c r="C1923" s="12">
        <f t="shared" ref="C1923:C1986" si="73">DATE(YEAR(A1923),MONTH(A1923),DAY(A1923))</f>
        <v>45893</v>
      </c>
      <c r="D1923" s="3" t="s">
        <v>9</v>
      </c>
      <c r="E1923" s="3" t="s">
        <v>14</v>
      </c>
      <c r="F1923" s="3">
        <v>100</v>
      </c>
      <c r="G1923" s="4">
        <v>6.9444444452528842E-3</v>
      </c>
      <c r="H1923" s="13" t="str" cm="1">
        <f t="array" ref="H1923">IF(AND(E1923&lt;&gt;"",OR(D1923="완충",D1923="충전중"),D1922="운행"),A1923-IFERROR(INDEX(A$2:A1922,MAX((E$2:E1922=E1923)*((D$2:D1922="완충")+(D$2:D1922="충전중"))*(ROW(E$2:E1922)))-1),INDEX(A$2:A1922,MATCH(E1923,E$2:E1922,0))),"")</f>
        <v/>
      </c>
    </row>
    <row r="1924" spans="1:8" x14ac:dyDescent="0.3">
      <c r="A1924" s="11">
        <v>45893.728067129632</v>
      </c>
      <c r="B1924" s="3">
        <f t="shared" si="72"/>
        <v>8</v>
      </c>
      <c r="C1924" s="12">
        <f t="shared" si="73"/>
        <v>45893</v>
      </c>
      <c r="D1924" s="3" t="s">
        <v>9</v>
      </c>
      <c r="E1924" s="3" t="s">
        <v>14</v>
      </c>
      <c r="F1924" s="3">
        <v>100</v>
      </c>
      <c r="G1924" s="4">
        <v>6.9444444452528842E-3</v>
      </c>
      <c r="H1924" s="13" t="str" cm="1">
        <f t="array" ref="H1924">IF(AND(E1924&lt;&gt;"",OR(D1924="완충",D1924="충전중"),D1923="운행"),A1924-IFERROR(INDEX(A$2:A1923,MAX((E$2:E1923=E1924)*((D$2:D1923="완충")+(D$2:D1923="충전중"))*(ROW(E$2:E1923)))-1),INDEX(A$2:A1923,MATCH(E1924,E$2:E1923,0))),"")</f>
        <v/>
      </c>
    </row>
    <row r="1925" spans="1:8" x14ac:dyDescent="0.3">
      <c r="A1925" s="11">
        <v>45893.735011574077</v>
      </c>
      <c r="B1925" s="3">
        <f t="shared" si="72"/>
        <v>8</v>
      </c>
      <c r="C1925" s="12">
        <f t="shared" si="73"/>
        <v>45893</v>
      </c>
      <c r="D1925" s="3" t="s">
        <v>9</v>
      </c>
      <c r="E1925" s="3" t="s">
        <v>14</v>
      </c>
      <c r="F1925" s="3">
        <v>100</v>
      </c>
      <c r="G1925" s="4">
        <v>6.9444444379769266E-3</v>
      </c>
      <c r="H1925" s="13" t="str" cm="1">
        <f t="array" ref="H1925">IF(AND(E1925&lt;&gt;"",OR(D1925="완충",D1925="충전중"),D1924="운행"),A1925-IFERROR(INDEX(A$2:A1924,MAX((E$2:E1924=E1925)*((D$2:D1924="완충")+(D$2:D1924="충전중"))*(ROW(E$2:E1924)))-1),INDEX(A$2:A1924,MATCH(E1925,E$2:E1924,0))),"")</f>
        <v/>
      </c>
    </row>
    <row r="1926" spans="1:8" x14ac:dyDescent="0.3">
      <c r="A1926" s="11">
        <v>45893.741956018515</v>
      </c>
      <c r="B1926" s="3">
        <f t="shared" si="72"/>
        <v>8</v>
      </c>
      <c r="C1926" s="12">
        <f t="shared" si="73"/>
        <v>45893</v>
      </c>
      <c r="D1926" s="3" t="s">
        <v>9</v>
      </c>
      <c r="E1926" s="3" t="s">
        <v>14</v>
      </c>
      <c r="F1926" s="3">
        <v>100</v>
      </c>
      <c r="G1926" s="4">
        <v>6.9444444452528842E-3</v>
      </c>
      <c r="H1926" s="13" t="str" cm="1">
        <f t="array" ref="H1926">IF(AND(E1926&lt;&gt;"",OR(D1926="완충",D1926="충전중"),D1925="운행"),A1926-IFERROR(INDEX(A$2:A1925,MAX((E$2:E1925=E1926)*((D$2:D1925="완충")+(D$2:D1925="충전중"))*(ROW(E$2:E1925)))-1),INDEX(A$2:A1925,MATCH(E1926,E$2:E1925,0))),"")</f>
        <v/>
      </c>
    </row>
    <row r="1927" spans="1:8" x14ac:dyDescent="0.3">
      <c r="A1927" s="11">
        <v>45893.748900462961</v>
      </c>
      <c r="B1927" s="3">
        <f t="shared" si="72"/>
        <v>8</v>
      </c>
      <c r="C1927" s="12">
        <f t="shared" si="73"/>
        <v>45893</v>
      </c>
      <c r="D1927" s="3" t="s">
        <v>9</v>
      </c>
      <c r="E1927" s="3" t="s">
        <v>14</v>
      </c>
      <c r="F1927" s="3">
        <v>100</v>
      </c>
      <c r="G1927" s="4">
        <v>6.9444444452528842E-3</v>
      </c>
      <c r="H1927" s="13" t="str" cm="1">
        <f t="array" ref="H1927">IF(AND(E1927&lt;&gt;"",OR(D1927="완충",D1927="충전중"),D1926="운행"),A1927-IFERROR(INDEX(A$2:A1926,MAX((E$2:E1926=E1927)*((D$2:D1926="완충")+(D$2:D1926="충전중"))*(ROW(E$2:E1926)))-1),INDEX(A$2:A1926,MATCH(E1927,E$2:E1926,0))),"")</f>
        <v/>
      </c>
    </row>
    <row r="1928" spans="1:8" x14ac:dyDescent="0.3">
      <c r="A1928" s="11">
        <v>45893.755844907406</v>
      </c>
      <c r="B1928" s="3">
        <f t="shared" si="72"/>
        <v>8</v>
      </c>
      <c r="C1928" s="12">
        <f t="shared" si="73"/>
        <v>45893</v>
      </c>
      <c r="D1928" s="3" t="s">
        <v>9</v>
      </c>
      <c r="E1928" s="3" t="s">
        <v>14</v>
      </c>
      <c r="F1928" s="3">
        <v>100</v>
      </c>
      <c r="G1928" s="4">
        <v>6.9444444452528842E-3</v>
      </c>
      <c r="H1928" s="13" t="str" cm="1">
        <f t="array" ref="H1928">IF(AND(E1928&lt;&gt;"",OR(D1928="완충",D1928="충전중"),D1927="운행"),A1928-IFERROR(INDEX(A$2:A1927,MAX((E$2:E1927=E1928)*((D$2:D1927="완충")+(D$2:D1927="충전중"))*(ROW(E$2:E1927)))-1),INDEX(A$2:A1927,MATCH(E1928,E$2:E1927,0))),"")</f>
        <v/>
      </c>
    </row>
    <row r="1929" spans="1:8" x14ac:dyDescent="0.3">
      <c r="A1929" s="11">
        <v>45893.762789351851</v>
      </c>
      <c r="B1929" s="3">
        <f t="shared" si="72"/>
        <v>8</v>
      </c>
      <c r="C1929" s="12">
        <f t="shared" si="73"/>
        <v>45893</v>
      </c>
      <c r="D1929" s="3" t="s">
        <v>9</v>
      </c>
      <c r="E1929" s="3" t="s">
        <v>14</v>
      </c>
      <c r="F1929" s="3">
        <v>100</v>
      </c>
      <c r="G1929" s="4">
        <v>6.9444444452528842E-3</v>
      </c>
      <c r="H1929" s="13" t="str" cm="1">
        <f t="array" ref="H1929">IF(AND(E1929&lt;&gt;"",OR(D1929="완충",D1929="충전중"),D1928="운행"),A1929-IFERROR(INDEX(A$2:A1928,MAX((E$2:E1928=E1929)*((D$2:D1928="완충")+(D$2:D1928="충전중"))*(ROW(E$2:E1928)))-1),INDEX(A$2:A1928,MATCH(E1929,E$2:E1928,0))),"")</f>
        <v/>
      </c>
    </row>
    <row r="1930" spans="1:8" x14ac:dyDescent="0.3">
      <c r="A1930" s="11">
        <v>45893.769733796296</v>
      </c>
      <c r="B1930" s="3">
        <f t="shared" si="72"/>
        <v>8</v>
      </c>
      <c r="C1930" s="12">
        <f t="shared" si="73"/>
        <v>45893</v>
      </c>
      <c r="D1930" s="3" t="s">
        <v>9</v>
      </c>
      <c r="E1930" s="3" t="s">
        <v>14</v>
      </c>
      <c r="F1930" s="3">
        <v>100</v>
      </c>
      <c r="G1930" s="4">
        <v>6.9444444452528842E-3</v>
      </c>
      <c r="H1930" s="13" t="str" cm="1">
        <f t="array" ref="H1930">IF(AND(E1930&lt;&gt;"",OR(D1930="완충",D1930="충전중"),D1929="운행"),A1930-IFERROR(INDEX(A$2:A1929,MAX((E$2:E1929=E1930)*((D$2:D1929="완충")+(D$2:D1929="충전중"))*(ROW(E$2:E1929)))-1),INDEX(A$2:A1929,MATCH(E1930,E$2:E1929,0))),"")</f>
        <v/>
      </c>
    </row>
    <row r="1931" spans="1:8" x14ac:dyDescent="0.3">
      <c r="A1931" s="11">
        <v>45893.776678240742</v>
      </c>
      <c r="B1931" s="3">
        <f t="shared" si="72"/>
        <v>8</v>
      </c>
      <c r="C1931" s="12">
        <f t="shared" si="73"/>
        <v>45893</v>
      </c>
      <c r="D1931" s="3" t="s">
        <v>9</v>
      </c>
      <c r="E1931" s="3" t="s">
        <v>14</v>
      </c>
      <c r="F1931" s="3">
        <v>100</v>
      </c>
      <c r="G1931" s="4">
        <v>6.9444444452528842E-3</v>
      </c>
      <c r="H1931" s="13" t="str" cm="1">
        <f t="array" ref="H1931">IF(AND(E1931&lt;&gt;"",OR(D1931="완충",D1931="충전중"),D1930="운행"),A1931-IFERROR(INDEX(A$2:A1930,MAX((E$2:E1930=E1931)*((D$2:D1930="완충")+(D$2:D1930="충전중"))*(ROW(E$2:E1930)))-1),INDEX(A$2:A1930,MATCH(E1931,E$2:E1930,0))),"")</f>
        <v/>
      </c>
    </row>
    <row r="1932" spans="1:8" x14ac:dyDescent="0.3">
      <c r="A1932" s="11">
        <v>45893.783622685187</v>
      </c>
      <c r="B1932" s="3">
        <f t="shared" si="72"/>
        <v>8</v>
      </c>
      <c r="C1932" s="12">
        <f t="shared" si="73"/>
        <v>45893</v>
      </c>
      <c r="D1932" s="3" t="s">
        <v>9</v>
      </c>
      <c r="E1932" s="3" t="s">
        <v>14</v>
      </c>
      <c r="F1932" s="3">
        <v>100</v>
      </c>
      <c r="G1932" s="4">
        <v>6.9444444452528842E-3</v>
      </c>
      <c r="H1932" s="13" t="str" cm="1">
        <f t="array" ref="H1932">IF(AND(E1932&lt;&gt;"",OR(D1932="완충",D1932="충전중"),D1931="운행"),A1932-IFERROR(INDEX(A$2:A1931,MAX((E$2:E1931=E1932)*((D$2:D1931="완충")+(D$2:D1931="충전중"))*(ROW(E$2:E1931)))-1),INDEX(A$2:A1931,MATCH(E1932,E$2:E1931,0))),"")</f>
        <v/>
      </c>
    </row>
    <row r="1933" spans="1:8" x14ac:dyDescent="0.3">
      <c r="A1933" s="11">
        <v>45893.790567129632</v>
      </c>
      <c r="B1933" s="3">
        <f t="shared" si="72"/>
        <v>8</v>
      </c>
      <c r="C1933" s="12">
        <f t="shared" si="73"/>
        <v>45893</v>
      </c>
      <c r="D1933" s="3" t="s">
        <v>9</v>
      </c>
      <c r="E1933" s="3" t="s">
        <v>14</v>
      </c>
      <c r="F1933" s="3">
        <v>100</v>
      </c>
      <c r="G1933" s="4">
        <v>6.9444444452528842E-3</v>
      </c>
      <c r="H1933" s="13" t="str" cm="1">
        <f t="array" ref="H1933">IF(AND(E1933&lt;&gt;"",OR(D1933="완충",D1933="충전중"),D1932="운행"),A1933-IFERROR(INDEX(A$2:A1932,MAX((E$2:E1932=E1933)*((D$2:D1932="완충")+(D$2:D1932="충전중"))*(ROW(E$2:E1932)))-1),INDEX(A$2:A1932,MATCH(E1933,E$2:E1932,0))),"")</f>
        <v/>
      </c>
    </row>
    <row r="1934" spans="1:8" x14ac:dyDescent="0.3">
      <c r="A1934" s="11">
        <v>45893.797511574077</v>
      </c>
      <c r="B1934" s="3">
        <f t="shared" si="72"/>
        <v>8</v>
      </c>
      <c r="C1934" s="12">
        <f t="shared" si="73"/>
        <v>45893</v>
      </c>
      <c r="D1934" s="3" t="s">
        <v>9</v>
      </c>
      <c r="E1934" s="3" t="s">
        <v>14</v>
      </c>
      <c r="F1934" s="3">
        <v>100</v>
      </c>
      <c r="G1934" s="4">
        <v>6.9444444379769266E-3</v>
      </c>
      <c r="H1934" s="13" t="str" cm="1">
        <f t="array" ref="H1934">IF(AND(E1934&lt;&gt;"",OR(D1934="완충",D1934="충전중"),D1933="운행"),A1934-IFERROR(INDEX(A$2:A1933,MAX((E$2:E1933=E1934)*((D$2:D1933="완충")+(D$2:D1933="충전중"))*(ROW(E$2:E1933)))-1),INDEX(A$2:A1933,MATCH(E1934,E$2:E1933,0))),"")</f>
        <v/>
      </c>
    </row>
    <row r="1935" spans="1:8" x14ac:dyDescent="0.3">
      <c r="A1935" s="11">
        <v>45893.804456018515</v>
      </c>
      <c r="B1935" s="3">
        <f t="shared" si="72"/>
        <v>8</v>
      </c>
      <c r="C1935" s="12">
        <f t="shared" si="73"/>
        <v>45893</v>
      </c>
      <c r="D1935" s="3" t="s">
        <v>9</v>
      </c>
      <c r="E1935" s="3" t="s">
        <v>14</v>
      </c>
      <c r="F1935" s="3">
        <v>100</v>
      </c>
      <c r="G1935" s="4">
        <v>6.9444444452528842E-3</v>
      </c>
      <c r="H1935" s="13" t="str" cm="1">
        <f t="array" ref="H1935">IF(AND(E1935&lt;&gt;"",OR(D1935="완충",D1935="충전중"),D1934="운행"),A1935-IFERROR(INDEX(A$2:A1934,MAX((E$2:E1934=E1935)*((D$2:D1934="완충")+(D$2:D1934="충전중"))*(ROW(E$2:E1934)))-1),INDEX(A$2:A1934,MATCH(E1935,E$2:E1934,0))),"")</f>
        <v/>
      </c>
    </row>
    <row r="1936" spans="1:8" x14ac:dyDescent="0.3">
      <c r="A1936" s="11">
        <v>45893.811400462961</v>
      </c>
      <c r="B1936" s="3">
        <f t="shared" si="72"/>
        <v>8</v>
      </c>
      <c r="C1936" s="12">
        <f t="shared" si="73"/>
        <v>45893</v>
      </c>
      <c r="D1936" s="3" t="s">
        <v>9</v>
      </c>
      <c r="E1936" s="3" t="s">
        <v>14</v>
      </c>
      <c r="F1936" s="3">
        <v>100</v>
      </c>
      <c r="G1936" s="4">
        <v>6.9444444452528842E-3</v>
      </c>
      <c r="H1936" s="13" t="str" cm="1">
        <f t="array" ref="H1936">IF(AND(E1936&lt;&gt;"",OR(D1936="완충",D1936="충전중"),D1935="운행"),A1936-IFERROR(INDEX(A$2:A1935,MAX((E$2:E1935=E1936)*((D$2:D1935="완충")+(D$2:D1935="충전중"))*(ROW(E$2:E1935)))-1),INDEX(A$2:A1935,MATCH(E1936,E$2:E1935,0))),"")</f>
        <v/>
      </c>
    </row>
    <row r="1937" spans="1:8" x14ac:dyDescent="0.3">
      <c r="A1937" s="11">
        <v>45893.818344907406</v>
      </c>
      <c r="B1937" s="3">
        <f t="shared" si="72"/>
        <v>8</v>
      </c>
      <c r="C1937" s="12">
        <f t="shared" si="73"/>
        <v>45893</v>
      </c>
      <c r="D1937" s="3" t="s">
        <v>9</v>
      </c>
      <c r="E1937" s="3" t="s">
        <v>14</v>
      </c>
      <c r="F1937" s="3">
        <v>100</v>
      </c>
      <c r="G1937" s="4">
        <v>6.9444444452528842E-3</v>
      </c>
      <c r="H1937" s="13" t="str" cm="1">
        <f t="array" ref="H1937">IF(AND(E1937&lt;&gt;"",OR(D1937="완충",D1937="충전중"),D1936="운행"),A1937-IFERROR(INDEX(A$2:A1936,MAX((E$2:E1936=E1937)*((D$2:D1936="완충")+(D$2:D1936="충전중"))*(ROW(E$2:E1936)))-1),INDEX(A$2:A1936,MATCH(E1937,E$2:E1936,0))),"")</f>
        <v/>
      </c>
    </row>
    <row r="1938" spans="1:8" x14ac:dyDescent="0.3">
      <c r="A1938" s="11">
        <v>45893.825289351851</v>
      </c>
      <c r="B1938" s="3">
        <f t="shared" si="72"/>
        <v>8</v>
      </c>
      <c r="C1938" s="12">
        <f t="shared" si="73"/>
        <v>45893</v>
      </c>
      <c r="D1938" s="3" t="s">
        <v>9</v>
      </c>
      <c r="E1938" s="3" t="s">
        <v>14</v>
      </c>
      <c r="F1938" s="3">
        <v>100</v>
      </c>
      <c r="G1938" s="4">
        <v>6.9444444452528842E-3</v>
      </c>
      <c r="H1938" s="13" t="str" cm="1">
        <f t="array" ref="H1938">IF(AND(E1938&lt;&gt;"",OR(D1938="완충",D1938="충전중"),D1937="운행"),A1938-IFERROR(INDEX(A$2:A1937,MAX((E$2:E1937=E1938)*((D$2:D1937="완충")+(D$2:D1937="충전중"))*(ROW(E$2:E1937)))-1),INDEX(A$2:A1937,MATCH(E1938,E$2:E1937,0))),"")</f>
        <v/>
      </c>
    </row>
    <row r="1939" spans="1:8" x14ac:dyDescent="0.3">
      <c r="A1939" s="11">
        <v>45893.832233796296</v>
      </c>
      <c r="B1939" s="3">
        <f t="shared" si="72"/>
        <v>8</v>
      </c>
      <c r="C1939" s="12">
        <f t="shared" si="73"/>
        <v>45893</v>
      </c>
      <c r="D1939" s="3" t="s">
        <v>9</v>
      </c>
      <c r="E1939" s="3" t="s">
        <v>14</v>
      </c>
      <c r="F1939" s="3">
        <v>100</v>
      </c>
      <c r="G1939" s="4">
        <v>6.9444444452528842E-3</v>
      </c>
      <c r="H1939" s="13" t="str" cm="1">
        <f t="array" ref="H1939">IF(AND(E1939&lt;&gt;"",OR(D1939="완충",D1939="충전중"),D1938="운행"),A1939-IFERROR(INDEX(A$2:A1938,MAX((E$2:E1938=E1939)*((D$2:D1938="완충")+(D$2:D1938="충전중"))*(ROW(E$2:E1938)))-1),INDEX(A$2:A1938,MATCH(E1939,E$2:E1938,0))),"")</f>
        <v/>
      </c>
    </row>
    <row r="1940" spans="1:8" x14ac:dyDescent="0.3">
      <c r="A1940" s="11">
        <v>45893.839178240742</v>
      </c>
      <c r="B1940" s="3">
        <f t="shared" si="72"/>
        <v>8</v>
      </c>
      <c r="C1940" s="12">
        <f t="shared" si="73"/>
        <v>45893</v>
      </c>
      <c r="D1940" s="3" t="s">
        <v>9</v>
      </c>
      <c r="E1940" s="3" t="s">
        <v>14</v>
      </c>
      <c r="F1940" s="3">
        <v>100</v>
      </c>
      <c r="G1940" s="4">
        <v>6.9444444452528842E-3</v>
      </c>
      <c r="H1940" s="13" t="str" cm="1">
        <f t="array" ref="H1940">IF(AND(E1940&lt;&gt;"",OR(D1940="완충",D1940="충전중"),D1939="운행"),A1940-IFERROR(INDEX(A$2:A1939,MAX((E$2:E1939=E1940)*((D$2:D1939="완충")+(D$2:D1939="충전중"))*(ROW(E$2:E1939)))-1),INDEX(A$2:A1939,MATCH(E1940,E$2:E1939,0))),"")</f>
        <v/>
      </c>
    </row>
    <row r="1941" spans="1:8" x14ac:dyDescent="0.3">
      <c r="A1941" s="11">
        <v>45893.846122685187</v>
      </c>
      <c r="B1941" s="3">
        <f t="shared" si="72"/>
        <v>8</v>
      </c>
      <c r="C1941" s="12">
        <f t="shared" si="73"/>
        <v>45893</v>
      </c>
      <c r="D1941" s="3" t="s">
        <v>9</v>
      </c>
      <c r="E1941" s="3" t="s">
        <v>14</v>
      </c>
      <c r="F1941" s="3">
        <v>100</v>
      </c>
      <c r="G1941" s="4">
        <v>6.9444444452528842E-3</v>
      </c>
      <c r="H1941" s="13" t="str" cm="1">
        <f t="array" ref="H1941">IF(AND(E1941&lt;&gt;"",OR(D1941="완충",D1941="충전중"),D1940="운행"),A1941-IFERROR(INDEX(A$2:A1940,MAX((E$2:E1940=E1941)*((D$2:D1940="완충")+(D$2:D1940="충전중"))*(ROW(E$2:E1940)))-1),INDEX(A$2:A1940,MATCH(E1941,E$2:E1940,0))),"")</f>
        <v/>
      </c>
    </row>
    <row r="1942" spans="1:8" x14ac:dyDescent="0.3">
      <c r="A1942" s="11">
        <v>45893.853067129632</v>
      </c>
      <c r="B1942" s="3">
        <f t="shared" si="72"/>
        <v>8</v>
      </c>
      <c r="C1942" s="12">
        <f t="shared" si="73"/>
        <v>45893</v>
      </c>
      <c r="D1942" s="3" t="s">
        <v>9</v>
      </c>
      <c r="E1942" s="3" t="s">
        <v>14</v>
      </c>
      <c r="F1942" s="3">
        <v>100</v>
      </c>
      <c r="G1942" s="4">
        <v>6.9444444452528842E-3</v>
      </c>
      <c r="H1942" s="13" t="str" cm="1">
        <f t="array" ref="H1942">IF(AND(E1942&lt;&gt;"",OR(D1942="완충",D1942="충전중"),D1941="운행"),A1942-IFERROR(INDEX(A$2:A1941,MAX((E$2:E1941=E1942)*((D$2:D1941="완충")+(D$2:D1941="충전중"))*(ROW(E$2:E1941)))-1),INDEX(A$2:A1941,MATCH(E1942,E$2:E1941,0))),"")</f>
        <v/>
      </c>
    </row>
    <row r="1943" spans="1:8" x14ac:dyDescent="0.3">
      <c r="A1943" s="11">
        <v>45893.860011574077</v>
      </c>
      <c r="B1943" s="3">
        <f t="shared" si="72"/>
        <v>8</v>
      </c>
      <c r="C1943" s="12">
        <f t="shared" si="73"/>
        <v>45893</v>
      </c>
      <c r="D1943" s="3" t="s">
        <v>9</v>
      </c>
      <c r="E1943" s="3" t="s">
        <v>14</v>
      </c>
      <c r="F1943" s="3">
        <v>100</v>
      </c>
      <c r="G1943" s="4">
        <v>6.956018514756579E-3</v>
      </c>
      <c r="H1943" s="13" t="str" cm="1">
        <f t="array" ref="H1943">IF(AND(E1943&lt;&gt;"",OR(D1943="완충",D1943="충전중"),D1942="운행"),A1943-IFERROR(INDEX(A$2:A1942,MAX((E$2:E1942=E1943)*((D$2:D1942="완충")+(D$2:D1942="충전중"))*(ROW(E$2:E1942)))-1),INDEX(A$2:A1942,MATCH(E1943,E$2:E1942,0))),"")</f>
        <v/>
      </c>
    </row>
    <row r="1944" spans="1:8" x14ac:dyDescent="0.3">
      <c r="A1944" s="11">
        <v>45893.866967592592</v>
      </c>
      <c r="B1944" s="3">
        <f t="shared" si="72"/>
        <v>8</v>
      </c>
      <c r="C1944" s="12">
        <f t="shared" si="73"/>
        <v>45893</v>
      </c>
      <c r="D1944" s="3" t="s">
        <v>9</v>
      </c>
      <c r="E1944" s="3" t="s">
        <v>14</v>
      </c>
      <c r="F1944" s="3">
        <v>100</v>
      </c>
      <c r="G1944" s="4">
        <v>6.9328703684732318E-3</v>
      </c>
      <c r="H1944" s="13" t="str" cm="1">
        <f t="array" ref="H1944">IF(AND(E1944&lt;&gt;"",OR(D1944="완충",D1944="충전중"),D1943="운행"),A1944-IFERROR(INDEX(A$2:A1943,MAX((E$2:E1943=E1944)*((D$2:D1943="완충")+(D$2:D1943="충전중"))*(ROW(E$2:E1943)))-1),INDEX(A$2:A1943,MATCH(E1944,E$2:E1943,0))),"")</f>
        <v/>
      </c>
    </row>
    <row r="1945" spans="1:8" x14ac:dyDescent="0.3">
      <c r="A1945" s="11">
        <v>45893.873900462961</v>
      </c>
      <c r="B1945" s="3">
        <f t="shared" si="72"/>
        <v>8</v>
      </c>
      <c r="C1945" s="12">
        <f t="shared" si="73"/>
        <v>45893</v>
      </c>
      <c r="D1945" s="3" t="s">
        <v>9</v>
      </c>
      <c r="E1945" s="3" t="s">
        <v>14</v>
      </c>
      <c r="F1945" s="3">
        <v>100</v>
      </c>
      <c r="G1945" s="4">
        <v>6.9560185220325366E-3</v>
      </c>
      <c r="H1945" s="13" t="str" cm="1">
        <f t="array" ref="H1945">IF(AND(E1945&lt;&gt;"",OR(D1945="완충",D1945="충전중"),D1944="운행"),A1945-IFERROR(INDEX(A$2:A1944,MAX((E$2:E1944=E1945)*((D$2:D1944="완충")+(D$2:D1944="충전중"))*(ROW(E$2:E1944)))-1),INDEX(A$2:A1944,MATCH(E1945,E$2:E1944,0))),"")</f>
        <v/>
      </c>
    </row>
    <row r="1946" spans="1:8" x14ac:dyDescent="0.3">
      <c r="A1946" s="11">
        <v>45893.880856481483</v>
      </c>
      <c r="B1946" s="3">
        <f t="shared" si="72"/>
        <v>8</v>
      </c>
      <c r="C1946" s="12">
        <f t="shared" si="73"/>
        <v>45893</v>
      </c>
      <c r="D1946" s="3" t="s">
        <v>9</v>
      </c>
      <c r="E1946" s="3" t="s">
        <v>14</v>
      </c>
      <c r="F1946" s="3">
        <v>100</v>
      </c>
      <c r="G1946" s="4">
        <v>6.9444444452528842E-3</v>
      </c>
      <c r="H1946" s="13" t="str" cm="1">
        <f t="array" ref="H1946">IF(AND(E1946&lt;&gt;"",OR(D1946="완충",D1946="충전중"),D1945="운행"),A1946-IFERROR(INDEX(A$2:A1945,MAX((E$2:E1945=E1946)*((D$2:D1945="완충")+(D$2:D1945="충전중"))*(ROW(E$2:E1945)))-1),INDEX(A$2:A1945,MATCH(E1946,E$2:E1945,0))),"")</f>
        <v/>
      </c>
    </row>
    <row r="1947" spans="1:8" x14ac:dyDescent="0.3">
      <c r="A1947" s="11">
        <v>45893.887800925928</v>
      </c>
      <c r="B1947" s="3">
        <f t="shared" si="72"/>
        <v>8</v>
      </c>
      <c r="C1947" s="12">
        <f t="shared" si="73"/>
        <v>45893</v>
      </c>
      <c r="D1947" s="3" t="s">
        <v>9</v>
      </c>
      <c r="E1947" s="3" t="s">
        <v>14</v>
      </c>
      <c r="F1947" s="3">
        <v>100</v>
      </c>
      <c r="G1947" s="4">
        <v>6.9328703684732318E-3</v>
      </c>
      <c r="H1947" s="13" t="str" cm="1">
        <f t="array" ref="H1947">IF(AND(E1947&lt;&gt;"",OR(D1947="완충",D1947="충전중"),D1946="운행"),A1947-IFERROR(INDEX(A$2:A1946,MAX((E$2:E1946=E1947)*((D$2:D1946="완충")+(D$2:D1946="충전중"))*(ROW(E$2:E1946)))-1),INDEX(A$2:A1946,MATCH(E1947,E$2:E1946,0))),"")</f>
        <v/>
      </c>
    </row>
    <row r="1948" spans="1:8" x14ac:dyDescent="0.3">
      <c r="A1948" s="11">
        <v>45893.894733796296</v>
      </c>
      <c r="B1948" s="3">
        <f t="shared" si="72"/>
        <v>8</v>
      </c>
      <c r="C1948" s="12">
        <f t="shared" si="73"/>
        <v>45893</v>
      </c>
      <c r="D1948" s="3" t="s">
        <v>9</v>
      </c>
      <c r="E1948" s="3" t="s">
        <v>14</v>
      </c>
      <c r="F1948" s="3">
        <v>100</v>
      </c>
      <c r="G1948" s="4">
        <v>6.9560185220325366E-3</v>
      </c>
      <c r="H1948" s="13" t="str" cm="1">
        <f t="array" ref="H1948">IF(AND(E1948&lt;&gt;"",OR(D1948="완충",D1948="충전중"),D1947="운행"),A1948-IFERROR(INDEX(A$2:A1947,MAX((E$2:E1947=E1948)*((D$2:D1947="완충")+(D$2:D1947="충전중"))*(ROW(E$2:E1947)))-1),INDEX(A$2:A1947,MATCH(E1948,E$2:E1947,0))),"")</f>
        <v/>
      </c>
    </row>
    <row r="1949" spans="1:8" x14ac:dyDescent="0.3">
      <c r="A1949" s="11">
        <v>45893.901689814818</v>
      </c>
      <c r="B1949" s="3">
        <f t="shared" si="72"/>
        <v>8</v>
      </c>
      <c r="C1949" s="12">
        <f t="shared" si="73"/>
        <v>45893</v>
      </c>
      <c r="D1949" s="3" t="s">
        <v>9</v>
      </c>
      <c r="E1949" s="3" t="s">
        <v>14</v>
      </c>
      <c r="F1949" s="3">
        <v>100</v>
      </c>
      <c r="G1949" s="4">
        <v>6.9444444379769266E-3</v>
      </c>
      <c r="H1949" s="13" t="str" cm="1">
        <f t="array" ref="H1949">IF(AND(E1949&lt;&gt;"",OR(D1949="완충",D1949="충전중"),D1948="운행"),A1949-IFERROR(INDEX(A$2:A1948,MAX((E$2:E1948=E1949)*((D$2:D1948="완충")+(D$2:D1948="충전중"))*(ROW(E$2:E1948)))-1),INDEX(A$2:A1948,MATCH(E1949,E$2:E1948,0))),"")</f>
        <v/>
      </c>
    </row>
    <row r="1950" spans="1:8" x14ac:dyDescent="0.3">
      <c r="A1950" s="11">
        <v>45893.908634259256</v>
      </c>
      <c r="B1950" s="3">
        <f t="shared" si="72"/>
        <v>8</v>
      </c>
      <c r="C1950" s="12">
        <f t="shared" si="73"/>
        <v>45893</v>
      </c>
      <c r="D1950" s="3" t="s">
        <v>9</v>
      </c>
      <c r="E1950" s="3" t="s">
        <v>14</v>
      </c>
      <c r="F1950" s="3">
        <v>100</v>
      </c>
      <c r="G1950" s="4">
        <v>3.8888888884685002E-3</v>
      </c>
      <c r="H1950" s="13" t="str" cm="1">
        <f t="array" ref="H1950">IF(AND(E1950&lt;&gt;"",OR(D1950="완충",D1950="충전중"),D1949="운행"),A1950-IFERROR(INDEX(A$2:A1949,MAX((E$2:E1949=E1950)*((D$2:D1949="완충")+(D$2:D1949="충전중"))*(ROW(E$2:E1949)))-1),INDEX(A$2:A1949,MATCH(E1950,E$2:E1949,0))),"")</f>
        <v/>
      </c>
    </row>
    <row r="1951" spans="1:8" x14ac:dyDescent="0.3">
      <c r="A1951" s="11">
        <v>45893.913460648146</v>
      </c>
      <c r="B1951" s="3">
        <f t="shared" si="72"/>
        <v>8</v>
      </c>
      <c r="C1951" s="12">
        <f t="shared" si="73"/>
        <v>45893</v>
      </c>
      <c r="D1951" s="3" t="s">
        <v>9</v>
      </c>
      <c r="E1951" s="3" t="s">
        <v>14</v>
      </c>
      <c r="F1951" s="3">
        <v>100</v>
      </c>
      <c r="G1951" s="4">
        <v>6.2152777827577665E-3</v>
      </c>
      <c r="H1951" s="13" t="str" cm="1">
        <f t="array" ref="H1951">IF(AND(E1951&lt;&gt;"",OR(D1951="완충",D1951="충전중"),D1950="운행"),A1951-IFERROR(INDEX(A$2:A1950,MAX((E$2:E1950=E1951)*((D$2:D1950="완충")+(D$2:D1950="충전중"))*(ROW(E$2:E1950)))-1),INDEX(A$2:A1950,MATCH(E1951,E$2:E1950,0))),"")</f>
        <v/>
      </c>
    </row>
    <row r="1952" spans="1:8" x14ac:dyDescent="0.3">
      <c r="A1952" s="11">
        <v>45893.919675925928</v>
      </c>
      <c r="B1952" s="3">
        <f t="shared" si="72"/>
        <v>8</v>
      </c>
      <c r="C1952" s="12">
        <f t="shared" si="73"/>
        <v>45893</v>
      </c>
      <c r="D1952" s="3" t="s">
        <v>9</v>
      </c>
      <c r="E1952" s="3" t="s">
        <v>14</v>
      </c>
      <c r="F1952" s="3">
        <v>100</v>
      </c>
      <c r="G1952" s="4">
        <v>6.956018514756579E-3</v>
      </c>
      <c r="H1952" s="13" t="str" cm="1">
        <f t="array" ref="H1952">IF(AND(E1952&lt;&gt;"",OR(D1952="완충",D1952="충전중"),D1951="운행"),A1952-IFERROR(INDEX(A$2:A1951,MAX((E$2:E1951=E1952)*((D$2:D1951="완충")+(D$2:D1951="충전중"))*(ROW(E$2:E1951)))-1),INDEX(A$2:A1951,MATCH(E1952,E$2:E1951,0))),"")</f>
        <v/>
      </c>
    </row>
    <row r="1953" spans="1:8" x14ac:dyDescent="0.3">
      <c r="A1953" s="11">
        <v>45893.926631944443</v>
      </c>
      <c r="B1953" s="3">
        <f t="shared" si="72"/>
        <v>8</v>
      </c>
      <c r="C1953" s="12">
        <f t="shared" si="73"/>
        <v>45893</v>
      </c>
      <c r="D1953" s="3" t="s">
        <v>9</v>
      </c>
      <c r="E1953" s="3" t="s">
        <v>14</v>
      </c>
      <c r="F1953" s="3">
        <v>100</v>
      </c>
      <c r="G1953" s="4">
        <v>6.9444444452528842E-3</v>
      </c>
      <c r="H1953" s="13" t="str" cm="1">
        <f t="array" ref="H1953">IF(AND(E1953&lt;&gt;"",OR(D1953="완충",D1953="충전중"),D1952="운행"),A1953-IFERROR(INDEX(A$2:A1952,MAX((E$2:E1952=E1953)*((D$2:D1952="완충")+(D$2:D1952="충전중"))*(ROW(E$2:E1952)))-1),INDEX(A$2:A1952,MATCH(E1953,E$2:E1952,0))),"")</f>
        <v/>
      </c>
    </row>
    <row r="1954" spans="1:8" x14ac:dyDescent="0.3">
      <c r="A1954" s="11">
        <v>45893.933576388888</v>
      </c>
      <c r="B1954" s="3">
        <f t="shared" si="72"/>
        <v>8</v>
      </c>
      <c r="C1954" s="12">
        <f t="shared" si="73"/>
        <v>45893</v>
      </c>
      <c r="D1954" s="3" t="s">
        <v>9</v>
      </c>
      <c r="E1954" s="3" t="s">
        <v>14</v>
      </c>
      <c r="F1954" s="3">
        <v>100</v>
      </c>
      <c r="G1954" s="4">
        <v>6.9444444452528842E-3</v>
      </c>
      <c r="H1954" s="13" t="str" cm="1">
        <f t="array" ref="H1954">IF(AND(E1954&lt;&gt;"",OR(D1954="완충",D1954="충전중"),D1953="운행"),A1954-IFERROR(INDEX(A$2:A1953,MAX((E$2:E1953=E1954)*((D$2:D1953="완충")+(D$2:D1953="충전중"))*(ROW(E$2:E1953)))-1),INDEX(A$2:A1953,MATCH(E1954,E$2:E1953,0))),"")</f>
        <v/>
      </c>
    </row>
    <row r="1955" spans="1:8" x14ac:dyDescent="0.3">
      <c r="A1955" s="11">
        <v>45893.940520833334</v>
      </c>
      <c r="B1955" s="3">
        <f t="shared" si="72"/>
        <v>8</v>
      </c>
      <c r="C1955" s="12">
        <f t="shared" si="73"/>
        <v>45893</v>
      </c>
      <c r="D1955" s="3" t="s">
        <v>9</v>
      </c>
      <c r="E1955" s="3" t="s">
        <v>14</v>
      </c>
      <c r="F1955" s="3">
        <v>100</v>
      </c>
      <c r="G1955" s="4">
        <v>6.9444444452528842E-3</v>
      </c>
      <c r="H1955" s="13" t="str" cm="1">
        <f t="array" ref="H1955">IF(AND(E1955&lt;&gt;"",OR(D1955="완충",D1955="충전중"),D1954="운행"),A1955-IFERROR(INDEX(A$2:A1954,MAX((E$2:E1954=E1955)*((D$2:D1954="완충")+(D$2:D1954="충전중"))*(ROW(E$2:E1954)))-1),INDEX(A$2:A1954,MATCH(E1955,E$2:E1954,0))),"")</f>
        <v/>
      </c>
    </row>
    <row r="1956" spans="1:8" x14ac:dyDescent="0.3">
      <c r="A1956" s="11">
        <v>45893.947465277779</v>
      </c>
      <c r="B1956" s="3">
        <f t="shared" si="72"/>
        <v>8</v>
      </c>
      <c r="C1956" s="12">
        <f t="shared" si="73"/>
        <v>45893</v>
      </c>
      <c r="D1956" s="3" t="s">
        <v>9</v>
      </c>
      <c r="E1956" s="3" t="s">
        <v>14</v>
      </c>
      <c r="F1956" s="3">
        <v>100</v>
      </c>
      <c r="G1956" s="4">
        <v>6.9444444452528842E-3</v>
      </c>
      <c r="H1956" s="13" t="str" cm="1">
        <f t="array" ref="H1956">IF(AND(E1956&lt;&gt;"",OR(D1956="완충",D1956="충전중"),D1955="운행"),A1956-IFERROR(INDEX(A$2:A1955,MAX((E$2:E1955=E1956)*((D$2:D1955="완충")+(D$2:D1955="충전중"))*(ROW(E$2:E1955)))-1),INDEX(A$2:A1955,MATCH(E1956,E$2:E1955,0))),"")</f>
        <v/>
      </c>
    </row>
    <row r="1957" spans="1:8" x14ac:dyDescent="0.3">
      <c r="A1957" s="11">
        <v>45893.954409722224</v>
      </c>
      <c r="B1957" s="3">
        <f t="shared" si="72"/>
        <v>8</v>
      </c>
      <c r="C1957" s="12">
        <f t="shared" si="73"/>
        <v>45893</v>
      </c>
      <c r="D1957" s="3" t="s">
        <v>9</v>
      </c>
      <c r="E1957" s="3" t="s">
        <v>14</v>
      </c>
      <c r="F1957" s="3">
        <v>100</v>
      </c>
      <c r="G1957" s="4">
        <v>6.9444444452528842E-3</v>
      </c>
      <c r="H1957" s="13" t="str" cm="1">
        <f t="array" ref="H1957">IF(AND(E1957&lt;&gt;"",OR(D1957="완충",D1957="충전중"),D1956="운행"),A1957-IFERROR(INDEX(A$2:A1956,MAX((E$2:E1956=E1957)*((D$2:D1956="완충")+(D$2:D1956="충전중"))*(ROW(E$2:E1956)))-1),INDEX(A$2:A1956,MATCH(E1957,E$2:E1956,0))),"")</f>
        <v/>
      </c>
    </row>
    <row r="1958" spans="1:8" x14ac:dyDescent="0.3">
      <c r="A1958" s="11">
        <v>45893.961354166669</v>
      </c>
      <c r="B1958" s="3">
        <f t="shared" si="72"/>
        <v>8</v>
      </c>
      <c r="C1958" s="12">
        <f t="shared" si="73"/>
        <v>45893</v>
      </c>
      <c r="D1958" s="3" t="s">
        <v>9</v>
      </c>
      <c r="E1958" s="3" t="s">
        <v>14</v>
      </c>
      <c r="F1958" s="3">
        <v>100</v>
      </c>
      <c r="G1958" s="4">
        <v>6.9444444452528842E-3</v>
      </c>
      <c r="H1958" s="13" t="str" cm="1">
        <f t="array" ref="H1958">IF(AND(E1958&lt;&gt;"",OR(D1958="완충",D1958="충전중"),D1957="운행"),A1958-IFERROR(INDEX(A$2:A1957,MAX((E$2:E1957=E1958)*((D$2:D1957="완충")+(D$2:D1957="충전중"))*(ROW(E$2:E1957)))-1),INDEX(A$2:A1957,MATCH(E1958,E$2:E1957,0))),"")</f>
        <v/>
      </c>
    </row>
    <row r="1959" spans="1:8" x14ac:dyDescent="0.3">
      <c r="A1959" s="11">
        <v>45893.968298611115</v>
      </c>
      <c r="B1959" s="3">
        <f t="shared" si="72"/>
        <v>8</v>
      </c>
      <c r="C1959" s="12">
        <f t="shared" si="73"/>
        <v>45893</v>
      </c>
      <c r="D1959" s="3" t="s">
        <v>9</v>
      </c>
      <c r="E1959" s="3" t="s">
        <v>14</v>
      </c>
      <c r="F1959" s="3">
        <v>100</v>
      </c>
      <c r="G1959" s="4">
        <v>6.9444444379769266E-3</v>
      </c>
      <c r="H1959" s="13" t="str" cm="1">
        <f t="array" ref="H1959">IF(AND(E1959&lt;&gt;"",OR(D1959="완충",D1959="충전중"),D1958="운행"),A1959-IFERROR(INDEX(A$2:A1958,MAX((E$2:E1958=E1959)*((D$2:D1958="완충")+(D$2:D1958="충전중"))*(ROW(E$2:E1958)))-1),INDEX(A$2:A1958,MATCH(E1959,E$2:E1958,0))),"")</f>
        <v/>
      </c>
    </row>
    <row r="1960" spans="1:8" x14ac:dyDescent="0.3">
      <c r="A1960" s="11">
        <v>45893.975243055553</v>
      </c>
      <c r="B1960" s="3">
        <f t="shared" si="72"/>
        <v>8</v>
      </c>
      <c r="C1960" s="12">
        <f t="shared" si="73"/>
        <v>45893</v>
      </c>
      <c r="D1960" s="3" t="s">
        <v>9</v>
      </c>
      <c r="E1960" s="3" t="s">
        <v>14</v>
      </c>
      <c r="F1960" s="3">
        <v>100</v>
      </c>
      <c r="G1960" s="4">
        <v>6.9444444452528842E-3</v>
      </c>
      <c r="H1960" s="13" t="str" cm="1">
        <f t="array" ref="H1960">IF(AND(E1960&lt;&gt;"",OR(D1960="완충",D1960="충전중"),D1959="운행"),A1960-IFERROR(INDEX(A$2:A1959,MAX((E$2:E1959=E1960)*((D$2:D1959="완충")+(D$2:D1959="충전중"))*(ROW(E$2:E1959)))-1),INDEX(A$2:A1959,MATCH(E1960,E$2:E1959,0))),"")</f>
        <v/>
      </c>
    </row>
    <row r="1961" spans="1:8" x14ac:dyDescent="0.3">
      <c r="A1961" s="11">
        <v>45893.982187499998</v>
      </c>
      <c r="B1961" s="3">
        <f t="shared" si="72"/>
        <v>8</v>
      </c>
      <c r="C1961" s="12">
        <f t="shared" si="73"/>
        <v>45893</v>
      </c>
      <c r="D1961" s="3" t="s">
        <v>9</v>
      </c>
      <c r="E1961" s="3" t="s">
        <v>14</v>
      </c>
      <c r="F1961" s="3">
        <v>100</v>
      </c>
      <c r="G1961" s="4">
        <v>6.9444444452528842E-3</v>
      </c>
      <c r="H1961" s="13" t="str" cm="1">
        <f t="array" ref="H1961">IF(AND(E1961&lt;&gt;"",OR(D1961="완충",D1961="충전중"),D1960="운행"),A1961-IFERROR(INDEX(A$2:A1960,MAX((E$2:E1960=E1961)*((D$2:D1960="완충")+(D$2:D1960="충전중"))*(ROW(E$2:E1960)))-1),INDEX(A$2:A1960,MATCH(E1961,E$2:E1960,0))),"")</f>
        <v/>
      </c>
    </row>
    <row r="1962" spans="1:8" x14ac:dyDescent="0.3">
      <c r="A1962" s="11">
        <v>45893.989131944443</v>
      </c>
      <c r="B1962" s="3">
        <f t="shared" si="72"/>
        <v>8</v>
      </c>
      <c r="C1962" s="12">
        <f t="shared" si="73"/>
        <v>45893</v>
      </c>
      <c r="D1962" s="3" t="s">
        <v>9</v>
      </c>
      <c r="E1962" s="3" t="s">
        <v>14</v>
      </c>
      <c r="F1962" s="3">
        <v>100</v>
      </c>
      <c r="G1962" s="4">
        <v>6.9444444452528842E-3</v>
      </c>
      <c r="H1962" s="13" t="str" cm="1">
        <f t="array" ref="H1962">IF(AND(E1962&lt;&gt;"",OR(D1962="완충",D1962="충전중"),D1961="운행"),A1962-IFERROR(INDEX(A$2:A1961,MAX((E$2:E1961=E1962)*((D$2:D1961="완충")+(D$2:D1961="충전중"))*(ROW(E$2:E1961)))-1),INDEX(A$2:A1961,MATCH(E1962,E$2:E1961,0))),"")</f>
        <v/>
      </c>
    </row>
    <row r="1963" spans="1:8" x14ac:dyDescent="0.3">
      <c r="A1963" s="11">
        <v>45893.996076388888</v>
      </c>
      <c r="B1963" s="3">
        <f t="shared" si="72"/>
        <v>8</v>
      </c>
      <c r="C1963" s="12">
        <f t="shared" si="73"/>
        <v>45893</v>
      </c>
      <c r="D1963" s="3" t="s">
        <v>9</v>
      </c>
      <c r="E1963" s="3" t="s">
        <v>14</v>
      </c>
      <c r="F1963" s="3">
        <v>100</v>
      </c>
      <c r="G1963" s="4">
        <v>0</v>
      </c>
      <c r="H1963" s="13" t="str" cm="1">
        <f t="array" ref="H1963">IF(AND(E1963&lt;&gt;"",OR(D1963="완충",D1963="충전중"),D1962="운행"),A1963-IFERROR(INDEX(A$2:A1962,MAX((E$2:E1962=E1963)*((D$2:D1962="완충")+(D$2:D1962="충전중"))*(ROW(E$2:E1962)))-1),INDEX(A$2:A1962,MATCH(E1963,E$2:E1962,0))),"")</f>
        <v/>
      </c>
    </row>
    <row r="1964" spans="1:8" x14ac:dyDescent="0.3">
      <c r="A1964" s="11">
        <v>45894.003020833334</v>
      </c>
      <c r="B1964" s="3">
        <f t="shared" si="72"/>
        <v>8</v>
      </c>
      <c r="C1964" s="12">
        <f t="shared" si="73"/>
        <v>45894</v>
      </c>
      <c r="D1964" s="3" t="s">
        <v>9</v>
      </c>
      <c r="E1964" s="3" t="s">
        <v>14</v>
      </c>
      <c r="F1964" s="3">
        <v>100</v>
      </c>
      <c r="G1964" s="4">
        <v>6.9444444452528842E-3</v>
      </c>
      <c r="H1964" s="13" t="str" cm="1">
        <f t="array" ref="H1964">IF(AND(E1964&lt;&gt;"",OR(D1964="완충",D1964="충전중"),D1963="운행"),A1964-IFERROR(INDEX(A$2:A1963,MAX((E$2:E1963=E1964)*((D$2:D1963="완충")+(D$2:D1963="충전중"))*(ROW(E$2:E1963)))-1),INDEX(A$2:A1963,MATCH(E1964,E$2:E1963,0))),"")</f>
        <v/>
      </c>
    </row>
    <row r="1965" spans="1:8" x14ac:dyDescent="0.3">
      <c r="A1965" s="11">
        <v>45894.009965277779</v>
      </c>
      <c r="B1965" s="3">
        <f t="shared" si="72"/>
        <v>8</v>
      </c>
      <c r="C1965" s="12">
        <f t="shared" si="73"/>
        <v>45894</v>
      </c>
      <c r="D1965" s="3" t="s">
        <v>9</v>
      </c>
      <c r="E1965" s="3" t="s">
        <v>14</v>
      </c>
      <c r="F1965" s="3">
        <v>100</v>
      </c>
      <c r="G1965" s="4">
        <v>6.9444444452528842E-3</v>
      </c>
      <c r="H1965" s="13" t="str" cm="1">
        <f t="array" ref="H1965">IF(AND(E1965&lt;&gt;"",OR(D1965="완충",D1965="충전중"),D1964="운행"),A1965-IFERROR(INDEX(A$2:A1964,MAX((E$2:E1964=E1965)*((D$2:D1964="완충")+(D$2:D1964="충전중"))*(ROW(E$2:E1964)))-1),INDEX(A$2:A1964,MATCH(E1965,E$2:E1964,0))),"")</f>
        <v/>
      </c>
    </row>
    <row r="1966" spans="1:8" x14ac:dyDescent="0.3">
      <c r="A1966" s="11">
        <v>45894.016909722224</v>
      </c>
      <c r="B1966" s="3">
        <f t="shared" si="72"/>
        <v>8</v>
      </c>
      <c r="C1966" s="12">
        <f t="shared" si="73"/>
        <v>45894</v>
      </c>
      <c r="D1966" s="3" t="s">
        <v>9</v>
      </c>
      <c r="E1966" s="3" t="s">
        <v>14</v>
      </c>
      <c r="F1966" s="3">
        <v>100</v>
      </c>
      <c r="G1966" s="4">
        <v>6.9444444452528842E-3</v>
      </c>
      <c r="H1966" s="13" t="str" cm="1">
        <f t="array" ref="H1966">IF(AND(E1966&lt;&gt;"",OR(D1966="완충",D1966="충전중"),D1965="운행"),A1966-IFERROR(INDEX(A$2:A1965,MAX((E$2:E1965=E1966)*((D$2:D1965="완충")+(D$2:D1965="충전중"))*(ROW(E$2:E1965)))-1),INDEX(A$2:A1965,MATCH(E1966,E$2:E1965,0))),"")</f>
        <v/>
      </c>
    </row>
    <row r="1967" spans="1:8" x14ac:dyDescent="0.3">
      <c r="A1967" s="11">
        <v>45894.023854166669</v>
      </c>
      <c r="B1967" s="3">
        <f t="shared" si="72"/>
        <v>8</v>
      </c>
      <c r="C1967" s="12">
        <f t="shared" si="73"/>
        <v>45894</v>
      </c>
      <c r="D1967" s="3" t="s">
        <v>9</v>
      </c>
      <c r="E1967" s="3" t="s">
        <v>14</v>
      </c>
      <c r="F1967" s="3">
        <v>100</v>
      </c>
      <c r="G1967" s="4">
        <v>6.9444444452528842E-3</v>
      </c>
      <c r="H1967" s="13" t="str" cm="1">
        <f t="array" ref="H1967">IF(AND(E1967&lt;&gt;"",OR(D1967="완충",D1967="충전중"),D1966="운행"),A1967-IFERROR(INDEX(A$2:A1966,MAX((E$2:E1966=E1967)*((D$2:D1966="완충")+(D$2:D1966="충전중"))*(ROW(E$2:E1966)))-1),INDEX(A$2:A1966,MATCH(E1967,E$2:E1966,0))),"")</f>
        <v/>
      </c>
    </row>
    <row r="1968" spans="1:8" x14ac:dyDescent="0.3">
      <c r="A1968" s="11">
        <v>45894.030798611115</v>
      </c>
      <c r="B1968" s="3">
        <f t="shared" si="72"/>
        <v>8</v>
      </c>
      <c r="C1968" s="12">
        <f t="shared" si="73"/>
        <v>45894</v>
      </c>
      <c r="D1968" s="3" t="s">
        <v>9</v>
      </c>
      <c r="E1968" s="3" t="s">
        <v>14</v>
      </c>
      <c r="F1968" s="3">
        <v>100</v>
      </c>
      <c r="G1968" s="4">
        <v>6.9444444379769266E-3</v>
      </c>
      <c r="H1968" s="13" t="str" cm="1">
        <f t="array" ref="H1968">IF(AND(E1968&lt;&gt;"",OR(D1968="완충",D1968="충전중"),D1967="운행"),A1968-IFERROR(INDEX(A$2:A1967,MAX((E$2:E1967=E1968)*((D$2:D1967="완충")+(D$2:D1967="충전중"))*(ROW(E$2:E1967)))-1),INDEX(A$2:A1967,MATCH(E1968,E$2:E1967,0))),"")</f>
        <v/>
      </c>
    </row>
    <row r="1969" spans="1:8" x14ac:dyDescent="0.3">
      <c r="A1969" s="11">
        <v>45894.037743055553</v>
      </c>
      <c r="B1969" s="3">
        <f t="shared" si="72"/>
        <v>8</v>
      </c>
      <c r="C1969" s="12">
        <f t="shared" si="73"/>
        <v>45894</v>
      </c>
      <c r="D1969" s="3" t="s">
        <v>9</v>
      </c>
      <c r="E1969" s="3" t="s">
        <v>14</v>
      </c>
      <c r="F1969" s="3">
        <v>100</v>
      </c>
      <c r="G1969" s="4">
        <v>6.9444444452528842E-3</v>
      </c>
      <c r="H1969" s="13" t="str" cm="1">
        <f t="array" ref="H1969">IF(AND(E1969&lt;&gt;"",OR(D1969="완충",D1969="충전중"),D1968="운행"),A1969-IFERROR(INDEX(A$2:A1968,MAX((E$2:E1968=E1969)*((D$2:D1968="완충")+(D$2:D1968="충전중"))*(ROW(E$2:E1968)))-1),INDEX(A$2:A1968,MATCH(E1969,E$2:E1968,0))),"")</f>
        <v/>
      </c>
    </row>
    <row r="1970" spans="1:8" x14ac:dyDescent="0.3">
      <c r="A1970" s="11">
        <v>45894.044687499998</v>
      </c>
      <c r="B1970" s="3">
        <f t="shared" si="72"/>
        <v>8</v>
      </c>
      <c r="C1970" s="12">
        <f t="shared" si="73"/>
        <v>45894</v>
      </c>
      <c r="D1970" s="3" t="s">
        <v>9</v>
      </c>
      <c r="E1970" s="3" t="s">
        <v>14</v>
      </c>
      <c r="F1970" s="3">
        <v>100</v>
      </c>
      <c r="G1970" s="4">
        <v>6.9444444452528842E-3</v>
      </c>
      <c r="H1970" s="13" t="str" cm="1">
        <f t="array" ref="H1970">IF(AND(E1970&lt;&gt;"",OR(D1970="완충",D1970="충전중"),D1969="운행"),A1970-IFERROR(INDEX(A$2:A1969,MAX((E$2:E1969=E1970)*((D$2:D1969="완충")+(D$2:D1969="충전중"))*(ROW(E$2:E1969)))-1),INDEX(A$2:A1969,MATCH(E1970,E$2:E1969,0))),"")</f>
        <v/>
      </c>
    </row>
    <row r="1971" spans="1:8" x14ac:dyDescent="0.3">
      <c r="A1971" s="11">
        <v>45894.051631944443</v>
      </c>
      <c r="B1971" s="3">
        <f t="shared" si="72"/>
        <v>8</v>
      </c>
      <c r="C1971" s="12">
        <f t="shared" si="73"/>
        <v>45894</v>
      </c>
      <c r="D1971" s="3" t="s">
        <v>9</v>
      </c>
      <c r="E1971" s="3" t="s">
        <v>14</v>
      </c>
      <c r="F1971" s="3">
        <v>100</v>
      </c>
      <c r="G1971" s="4">
        <v>6.9444444452528842E-3</v>
      </c>
      <c r="H1971" s="13" t="str" cm="1">
        <f t="array" ref="H1971">IF(AND(E1971&lt;&gt;"",OR(D1971="완충",D1971="충전중"),D1970="운행"),A1971-IFERROR(INDEX(A$2:A1970,MAX((E$2:E1970=E1971)*((D$2:D1970="완충")+(D$2:D1970="충전중"))*(ROW(E$2:E1970)))-1),INDEX(A$2:A1970,MATCH(E1971,E$2:E1970,0))),"")</f>
        <v/>
      </c>
    </row>
    <row r="1972" spans="1:8" x14ac:dyDescent="0.3">
      <c r="A1972" s="11">
        <v>45894.058576388888</v>
      </c>
      <c r="B1972" s="3">
        <f t="shared" si="72"/>
        <v>8</v>
      </c>
      <c r="C1972" s="12">
        <f t="shared" si="73"/>
        <v>45894</v>
      </c>
      <c r="D1972" s="3" t="s">
        <v>9</v>
      </c>
      <c r="E1972" s="3" t="s">
        <v>14</v>
      </c>
      <c r="F1972" s="3">
        <v>100</v>
      </c>
      <c r="G1972" s="4">
        <v>6.9444444452528842E-3</v>
      </c>
      <c r="H1972" s="13" t="str" cm="1">
        <f t="array" ref="H1972">IF(AND(E1972&lt;&gt;"",OR(D1972="완충",D1972="충전중"),D1971="운행"),A1972-IFERROR(INDEX(A$2:A1971,MAX((E$2:E1971=E1972)*((D$2:D1971="완충")+(D$2:D1971="충전중"))*(ROW(E$2:E1971)))-1),INDEX(A$2:A1971,MATCH(E1972,E$2:E1971,0))),"")</f>
        <v/>
      </c>
    </row>
    <row r="1973" spans="1:8" x14ac:dyDescent="0.3">
      <c r="A1973" s="11">
        <v>45894.065520833334</v>
      </c>
      <c r="B1973" s="3">
        <f t="shared" si="72"/>
        <v>8</v>
      </c>
      <c r="C1973" s="12">
        <f t="shared" si="73"/>
        <v>45894</v>
      </c>
      <c r="D1973" s="3" t="s">
        <v>9</v>
      </c>
      <c r="E1973" s="3" t="s">
        <v>14</v>
      </c>
      <c r="F1973" s="3">
        <v>100</v>
      </c>
      <c r="G1973" s="4">
        <v>6.9444444452528842E-3</v>
      </c>
      <c r="H1973" s="13" t="str" cm="1">
        <f t="array" ref="H1973">IF(AND(E1973&lt;&gt;"",OR(D1973="완충",D1973="충전중"),D1972="운행"),A1973-IFERROR(INDEX(A$2:A1972,MAX((E$2:E1972=E1973)*((D$2:D1972="완충")+(D$2:D1972="충전중"))*(ROW(E$2:E1972)))-1),INDEX(A$2:A1972,MATCH(E1973,E$2:E1972,0))),"")</f>
        <v/>
      </c>
    </row>
    <row r="1974" spans="1:8" x14ac:dyDescent="0.3">
      <c r="A1974" s="11">
        <v>45894.072465277779</v>
      </c>
      <c r="B1974" s="3">
        <f t="shared" si="72"/>
        <v>8</v>
      </c>
      <c r="C1974" s="12">
        <f t="shared" si="73"/>
        <v>45894</v>
      </c>
      <c r="D1974" s="3" t="s">
        <v>9</v>
      </c>
      <c r="E1974" s="3" t="s">
        <v>14</v>
      </c>
      <c r="F1974" s="3">
        <v>100</v>
      </c>
      <c r="G1974" s="4">
        <v>6.9444444452528842E-3</v>
      </c>
      <c r="H1974" s="13" t="str" cm="1">
        <f t="array" ref="H1974">IF(AND(E1974&lt;&gt;"",OR(D1974="완충",D1974="충전중"),D1973="운행"),A1974-IFERROR(INDEX(A$2:A1973,MAX((E$2:E1973=E1974)*((D$2:D1973="완충")+(D$2:D1973="충전중"))*(ROW(E$2:E1973)))-1),INDEX(A$2:A1973,MATCH(E1974,E$2:E1973,0))),"")</f>
        <v/>
      </c>
    </row>
    <row r="1975" spans="1:8" x14ac:dyDescent="0.3">
      <c r="A1975" s="11">
        <v>45894.079409722224</v>
      </c>
      <c r="B1975" s="3">
        <f t="shared" si="72"/>
        <v>8</v>
      </c>
      <c r="C1975" s="12">
        <f t="shared" si="73"/>
        <v>45894</v>
      </c>
      <c r="D1975" s="3" t="s">
        <v>9</v>
      </c>
      <c r="E1975" s="3" t="s">
        <v>14</v>
      </c>
      <c r="F1975" s="3">
        <v>100</v>
      </c>
      <c r="G1975" s="4">
        <v>6.9444444452528842E-3</v>
      </c>
      <c r="H1975" s="13" t="str" cm="1">
        <f t="array" ref="H1975">IF(AND(E1975&lt;&gt;"",OR(D1975="완충",D1975="충전중"),D1974="운행"),A1975-IFERROR(INDEX(A$2:A1974,MAX((E$2:E1974=E1975)*((D$2:D1974="완충")+(D$2:D1974="충전중"))*(ROW(E$2:E1974)))-1),INDEX(A$2:A1974,MATCH(E1975,E$2:E1974,0))),"")</f>
        <v/>
      </c>
    </row>
    <row r="1976" spans="1:8" x14ac:dyDescent="0.3">
      <c r="A1976" s="11">
        <v>45894.086354166669</v>
      </c>
      <c r="B1976" s="3">
        <f t="shared" si="72"/>
        <v>8</v>
      </c>
      <c r="C1976" s="12">
        <f t="shared" si="73"/>
        <v>45894</v>
      </c>
      <c r="D1976" s="3" t="s">
        <v>9</v>
      </c>
      <c r="E1976" s="3" t="s">
        <v>14</v>
      </c>
      <c r="F1976" s="3">
        <v>100</v>
      </c>
      <c r="G1976" s="4">
        <v>6.9444444452528842E-3</v>
      </c>
      <c r="H1976" s="13" t="str" cm="1">
        <f t="array" ref="H1976">IF(AND(E1976&lt;&gt;"",OR(D1976="완충",D1976="충전중"),D1975="운행"),A1976-IFERROR(INDEX(A$2:A1975,MAX((E$2:E1975=E1976)*((D$2:D1975="완충")+(D$2:D1975="충전중"))*(ROW(E$2:E1975)))-1),INDEX(A$2:A1975,MATCH(E1976,E$2:E1975,0))),"")</f>
        <v/>
      </c>
    </row>
    <row r="1977" spans="1:8" x14ac:dyDescent="0.3">
      <c r="A1977" s="11">
        <v>45894.093298611115</v>
      </c>
      <c r="B1977" s="3">
        <f t="shared" si="72"/>
        <v>8</v>
      </c>
      <c r="C1977" s="12">
        <f t="shared" si="73"/>
        <v>45894</v>
      </c>
      <c r="D1977" s="3" t="s">
        <v>9</v>
      </c>
      <c r="E1977" s="3" t="s">
        <v>14</v>
      </c>
      <c r="F1977" s="3">
        <v>100</v>
      </c>
      <c r="G1977" s="4">
        <v>6.9444444379769266E-3</v>
      </c>
      <c r="H1977" s="13" t="str" cm="1">
        <f t="array" ref="H1977">IF(AND(E1977&lt;&gt;"",OR(D1977="완충",D1977="충전중"),D1976="운행"),A1977-IFERROR(INDEX(A$2:A1976,MAX((E$2:E1976=E1977)*((D$2:D1976="완충")+(D$2:D1976="충전중"))*(ROW(E$2:E1976)))-1),INDEX(A$2:A1976,MATCH(E1977,E$2:E1976,0))),"")</f>
        <v/>
      </c>
    </row>
    <row r="1978" spans="1:8" x14ac:dyDescent="0.3">
      <c r="A1978" s="11">
        <v>45894.100243055553</v>
      </c>
      <c r="B1978" s="3">
        <f t="shared" si="72"/>
        <v>8</v>
      </c>
      <c r="C1978" s="12">
        <f t="shared" si="73"/>
        <v>45894</v>
      </c>
      <c r="D1978" s="3" t="s">
        <v>9</v>
      </c>
      <c r="E1978" s="3" t="s">
        <v>14</v>
      </c>
      <c r="F1978" s="3">
        <v>100</v>
      </c>
      <c r="G1978" s="4">
        <v>6.9444444452528842E-3</v>
      </c>
      <c r="H1978" s="13" t="str" cm="1">
        <f t="array" ref="H1978">IF(AND(E1978&lt;&gt;"",OR(D1978="완충",D1978="충전중"),D1977="운행"),A1978-IFERROR(INDEX(A$2:A1977,MAX((E$2:E1977=E1978)*((D$2:D1977="완충")+(D$2:D1977="충전중"))*(ROW(E$2:E1977)))-1),INDEX(A$2:A1977,MATCH(E1978,E$2:E1977,0))),"")</f>
        <v/>
      </c>
    </row>
    <row r="1979" spans="1:8" x14ac:dyDescent="0.3">
      <c r="A1979" s="11">
        <v>45894.107187499998</v>
      </c>
      <c r="B1979" s="3">
        <f t="shared" si="72"/>
        <v>8</v>
      </c>
      <c r="C1979" s="12">
        <f t="shared" si="73"/>
        <v>45894</v>
      </c>
      <c r="D1979" s="3" t="s">
        <v>9</v>
      </c>
      <c r="E1979" s="3" t="s">
        <v>14</v>
      </c>
      <c r="F1979" s="3">
        <v>100</v>
      </c>
      <c r="G1979" s="4">
        <v>6.9444444452528842E-3</v>
      </c>
      <c r="H1979" s="13" t="str" cm="1">
        <f t="array" ref="H1979">IF(AND(E1979&lt;&gt;"",OR(D1979="완충",D1979="충전중"),D1978="운행"),A1979-IFERROR(INDEX(A$2:A1978,MAX((E$2:E1978=E1979)*((D$2:D1978="완충")+(D$2:D1978="충전중"))*(ROW(E$2:E1978)))-1),INDEX(A$2:A1978,MATCH(E1979,E$2:E1978,0))),"")</f>
        <v/>
      </c>
    </row>
    <row r="1980" spans="1:8" x14ac:dyDescent="0.3">
      <c r="A1980" s="11">
        <v>45894.114131944443</v>
      </c>
      <c r="B1980" s="3">
        <f t="shared" si="72"/>
        <v>8</v>
      </c>
      <c r="C1980" s="12">
        <f t="shared" si="73"/>
        <v>45894</v>
      </c>
      <c r="D1980" s="3" t="s">
        <v>9</v>
      </c>
      <c r="E1980" s="3" t="s">
        <v>14</v>
      </c>
      <c r="F1980" s="3">
        <v>100</v>
      </c>
      <c r="G1980" s="4">
        <v>6.9444444452528842E-3</v>
      </c>
      <c r="H1980" s="13" t="str" cm="1">
        <f t="array" ref="H1980">IF(AND(E1980&lt;&gt;"",OR(D1980="완충",D1980="충전중"),D1979="운행"),A1980-IFERROR(INDEX(A$2:A1979,MAX((E$2:E1979=E1980)*((D$2:D1979="완충")+(D$2:D1979="충전중"))*(ROW(E$2:E1979)))-1),INDEX(A$2:A1979,MATCH(E1980,E$2:E1979,0))),"")</f>
        <v/>
      </c>
    </row>
    <row r="1981" spans="1:8" x14ac:dyDescent="0.3">
      <c r="A1981" s="11">
        <v>45894.121076388888</v>
      </c>
      <c r="B1981" s="3">
        <f t="shared" si="72"/>
        <v>8</v>
      </c>
      <c r="C1981" s="12">
        <f t="shared" si="73"/>
        <v>45894</v>
      </c>
      <c r="D1981" s="3" t="s">
        <v>9</v>
      </c>
      <c r="E1981" s="3" t="s">
        <v>14</v>
      </c>
      <c r="F1981" s="3">
        <v>100</v>
      </c>
      <c r="G1981" s="4">
        <v>6.9560185220325366E-3</v>
      </c>
      <c r="H1981" s="13" t="str" cm="1">
        <f t="array" ref="H1981">IF(AND(E1981&lt;&gt;"",OR(D1981="완충",D1981="충전중"),D1980="운행"),A1981-IFERROR(INDEX(A$2:A1980,MAX((E$2:E1980=E1981)*((D$2:D1980="완충")+(D$2:D1980="충전중"))*(ROW(E$2:E1980)))-1),INDEX(A$2:A1980,MATCH(E1981,E$2:E1980,0))),"")</f>
        <v/>
      </c>
    </row>
    <row r="1982" spans="1:8" x14ac:dyDescent="0.3">
      <c r="A1982" s="11">
        <v>45894.128032407411</v>
      </c>
      <c r="B1982" s="3">
        <f t="shared" si="72"/>
        <v>8</v>
      </c>
      <c r="C1982" s="12">
        <f t="shared" si="73"/>
        <v>45894</v>
      </c>
      <c r="D1982" s="3" t="s">
        <v>9</v>
      </c>
      <c r="E1982" s="3" t="s">
        <v>14</v>
      </c>
      <c r="F1982" s="3">
        <v>100</v>
      </c>
      <c r="G1982" s="4">
        <v>6.9328703684732318E-3</v>
      </c>
      <c r="H1982" s="13" t="str" cm="1">
        <f t="array" ref="H1982">IF(AND(E1982&lt;&gt;"",OR(D1982="완충",D1982="충전중"),D1981="운행"),A1982-IFERROR(INDEX(A$2:A1981,MAX((E$2:E1981=E1982)*((D$2:D1981="완충")+(D$2:D1981="충전중"))*(ROW(E$2:E1981)))-1),INDEX(A$2:A1981,MATCH(E1982,E$2:E1981,0))),"")</f>
        <v/>
      </c>
    </row>
    <row r="1983" spans="1:8" x14ac:dyDescent="0.3">
      <c r="A1983" s="11">
        <v>45894.134965277779</v>
      </c>
      <c r="B1983" s="3">
        <f t="shared" si="72"/>
        <v>8</v>
      </c>
      <c r="C1983" s="12">
        <f t="shared" si="73"/>
        <v>45894</v>
      </c>
      <c r="D1983" s="3" t="s">
        <v>9</v>
      </c>
      <c r="E1983" s="3" t="s">
        <v>14</v>
      </c>
      <c r="F1983" s="3">
        <v>100</v>
      </c>
      <c r="G1983" s="4">
        <v>6.956018514756579E-3</v>
      </c>
      <c r="H1983" s="13" t="str" cm="1">
        <f t="array" ref="H1983">IF(AND(E1983&lt;&gt;"",OR(D1983="완충",D1983="충전중"),D1982="운행"),A1983-IFERROR(INDEX(A$2:A1982,MAX((E$2:E1982=E1983)*((D$2:D1982="완충")+(D$2:D1982="충전중"))*(ROW(E$2:E1982)))-1),INDEX(A$2:A1982,MATCH(E1983,E$2:E1982,0))),"")</f>
        <v/>
      </c>
    </row>
    <row r="1984" spans="1:8" x14ac:dyDescent="0.3">
      <c r="A1984" s="11">
        <v>45894.141921296294</v>
      </c>
      <c r="B1984" s="3">
        <f t="shared" si="72"/>
        <v>8</v>
      </c>
      <c r="C1984" s="12">
        <f t="shared" si="73"/>
        <v>45894</v>
      </c>
      <c r="D1984" s="3" t="s">
        <v>9</v>
      </c>
      <c r="E1984" s="3" t="s">
        <v>14</v>
      </c>
      <c r="F1984" s="3">
        <v>100</v>
      </c>
      <c r="G1984" s="4">
        <v>6.9444444452528842E-3</v>
      </c>
      <c r="H1984" s="13" t="str" cm="1">
        <f t="array" ref="H1984">IF(AND(E1984&lt;&gt;"",OR(D1984="완충",D1984="충전중"),D1983="운행"),A1984-IFERROR(INDEX(A$2:A1983,MAX((E$2:E1983=E1984)*((D$2:D1983="완충")+(D$2:D1983="충전중"))*(ROW(E$2:E1983)))-1),INDEX(A$2:A1983,MATCH(E1984,E$2:E1983,0))),"")</f>
        <v/>
      </c>
    </row>
    <row r="1985" spans="1:8" x14ac:dyDescent="0.3">
      <c r="A1985" s="11">
        <v>45894.148865740739</v>
      </c>
      <c r="B1985" s="3">
        <f t="shared" si="72"/>
        <v>8</v>
      </c>
      <c r="C1985" s="12">
        <f t="shared" si="73"/>
        <v>45894</v>
      </c>
      <c r="D1985" s="3" t="s">
        <v>9</v>
      </c>
      <c r="E1985" s="3" t="s">
        <v>14</v>
      </c>
      <c r="F1985" s="3">
        <v>100</v>
      </c>
      <c r="G1985" s="4">
        <v>6.9444444452528842E-3</v>
      </c>
      <c r="H1985" s="13" t="str" cm="1">
        <f t="array" ref="H1985">IF(AND(E1985&lt;&gt;"",OR(D1985="완충",D1985="충전중"),D1984="운행"),A1985-IFERROR(INDEX(A$2:A1984,MAX((E$2:E1984=E1985)*((D$2:D1984="완충")+(D$2:D1984="충전중"))*(ROW(E$2:E1984)))-1),INDEX(A$2:A1984,MATCH(E1985,E$2:E1984,0))),"")</f>
        <v/>
      </c>
    </row>
    <row r="1986" spans="1:8" x14ac:dyDescent="0.3">
      <c r="A1986" s="11">
        <v>45894.155810185184</v>
      </c>
      <c r="B1986" s="3">
        <f t="shared" si="72"/>
        <v>8</v>
      </c>
      <c r="C1986" s="12">
        <f t="shared" si="73"/>
        <v>45894</v>
      </c>
      <c r="D1986" s="3" t="s">
        <v>9</v>
      </c>
      <c r="E1986" s="3" t="s">
        <v>14</v>
      </c>
      <c r="F1986" s="3">
        <v>100</v>
      </c>
      <c r="G1986" s="4">
        <v>6.9444444452528842E-3</v>
      </c>
      <c r="H1986" s="13" t="str" cm="1">
        <f t="array" ref="H1986">IF(AND(E1986&lt;&gt;"",OR(D1986="완충",D1986="충전중"),D1985="운행"),A1986-IFERROR(INDEX(A$2:A1985,MAX((E$2:E1985=E1986)*((D$2:D1985="완충")+(D$2:D1985="충전중"))*(ROW(E$2:E1985)))-1),INDEX(A$2:A1985,MATCH(E1986,E$2:E1985,0))),"")</f>
        <v/>
      </c>
    </row>
    <row r="1987" spans="1:8" x14ac:dyDescent="0.3">
      <c r="A1987" s="11">
        <v>45894.162754629629</v>
      </c>
      <c r="B1987" s="3">
        <f t="shared" ref="B1987:B2050" si="74">MONTH(A1987)</f>
        <v>8</v>
      </c>
      <c r="C1987" s="12">
        <f t="shared" ref="C1987:C2050" si="75">DATE(YEAR(A1987),MONTH(A1987),DAY(A1987))</f>
        <v>45894</v>
      </c>
      <c r="D1987" s="3" t="s">
        <v>9</v>
      </c>
      <c r="E1987" s="3" t="s">
        <v>14</v>
      </c>
      <c r="F1987" s="3">
        <v>100</v>
      </c>
      <c r="G1987" s="4">
        <v>6.9328703684732318E-3</v>
      </c>
      <c r="H1987" s="13" t="str" cm="1">
        <f t="array" ref="H1987">IF(AND(E1987&lt;&gt;"",OR(D1987="완충",D1987="충전중"),D1986="운행"),A1987-IFERROR(INDEX(A$2:A1986,MAX((E$2:E1986=E1987)*((D$2:D1986="완충")+(D$2:D1986="충전중"))*(ROW(E$2:E1986)))-1),INDEX(A$2:A1986,MATCH(E1987,E$2:E1986,0))),"")</f>
        <v/>
      </c>
    </row>
    <row r="1988" spans="1:8" x14ac:dyDescent="0.3">
      <c r="A1988" s="11">
        <v>45894.169687499998</v>
      </c>
      <c r="B1988" s="3">
        <f t="shared" si="74"/>
        <v>8</v>
      </c>
      <c r="C1988" s="12">
        <f t="shared" si="75"/>
        <v>45894</v>
      </c>
      <c r="D1988" s="3" t="s">
        <v>9</v>
      </c>
      <c r="E1988" s="3" t="s">
        <v>14</v>
      </c>
      <c r="F1988" s="3">
        <v>100</v>
      </c>
      <c r="G1988" s="4">
        <v>6.9560185220325366E-3</v>
      </c>
      <c r="H1988" s="13" t="str" cm="1">
        <f t="array" ref="H1988">IF(AND(E1988&lt;&gt;"",OR(D1988="완충",D1988="충전중"),D1987="운행"),A1988-IFERROR(INDEX(A$2:A1987,MAX((E$2:E1987=E1988)*((D$2:D1987="완충")+(D$2:D1987="충전중"))*(ROW(E$2:E1987)))-1),INDEX(A$2:A1987,MATCH(E1988,E$2:E1987,0))),"")</f>
        <v/>
      </c>
    </row>
    <row r="1989" spans="1:8" x14ac:dyDescent="0.3">
      <c r="A1989" s="11">
        <v>45894.17664351852</v>
      </c>
      <c r="B1989" s="3">
        <f t="shared" si="74"/>
        <v>8</v>
      </c>
      <c r="C1989" s="12">
        <f t="shared" si="75"/>
        <v>45894</v>
      </c>
      <c r="D1989" s="3" t="s">
        <v>9</v>
      </c>
      <c r="E1989" s="3" t="s">
        <v>14</v>
      </c>
      <c r="F1989" s="3">
        <v>100</v>
      </c>
      <c r="G1989" s="4">
        <v>6.9444444452528842E-3</v>
      </c>
      <c r="H1989" s="13" t="str" cm="1">
        <f t="array" ref="H1989">IF(AND(E1989&lt;&gt;"",OR(D1989="완충",D1989="충전중"),D1988="운행"),A1989-IFERROR(INDEX(A$2:A1988,MAX((E$2:E1988=E1989)*((D$2:D1988="완충")+(D$2:D1988="충전중"))*(ROW(E$2:E1988)))-1),INDEX(A$2:A1988,MATCH(E1989,E$2:E1988,0))),"")</f>
        <v/>
      </c>
    </row>
    <row r="1990" spans="1:8" x14ac:dyDescent="0.3">
      <c r="A1990" s="11">
        <v>45894.183587962965</v>
      </c>
      <c r="B1990" s="3">
        <f t="shared" si="74"/>
        <v>8</v>
      </c>
      <c r="C1990" s="12">
        <f t="shared" si="75"/>
        <v>45894</v>
      </c>
      <c r="D1990" s="3" t="s">
        <v>9</v>
      </c>
      <c r="E1990" s="3" t="s">
        <v>14</v>
      </c>
      <c r="F1990" s="3">
        <v>100</v>
      </c>
      <c r="G1990" s="4">
        <v>6.9328703684732318E-3</v>
      </c>
      <c r="H1990" s="13" t="str" cm="1">
        <f t="array" ref="H1990">IF(AND(E1990&lt;&gt;"",OR(D1990="완충",D1990="충전중"),D1989="운행"),A1990-IFERROR(INDEX(A$2:A1989,MAX((E$2:E1989=E1990)*((D$2:D1989="완충")+(D$2:D1989="충전중"))*(ROW(E$2:E1989)))-1),INDEX(A$2:A1989,MATCH(E1990,E$2:E1989,0))),"")</f>
        <v/>
      </c>
    </row>
    <row r="1991" spans="1:8" x14ac:dyDescent="0.3">
      <c r="A1991" s="11">
        <v>45894.190520833334</v>
      </c>
      <c r="B1991" s="3">
        <f t="shared" si="74"/>
        <v>8</v>
      </c>
      <c r="C1991" s="12">
        <f t="shared" si="75"/>
        <v>45894</v>
      </c>
      <c r="D1991" s="3" t="s">
        <v>9</v>
      </c>
      <c r="E1991" s="3" t="s">
        <v>14</v>
      </c>
      <c r="F1991" s="3">
        <v>100</v>
      </c>
      <c r="G1991" s="4">
        <v>6.956018514756579E-3</v>
      </c>
      <c r="H1991" s="13" t="str" cm="1">
        <f t="array" ref="H1991">IF(AND(E1991&lt;&gt;"",OR(D1991="완충",D1991="충전중"),D1990="운행"),A1991-IFERROR(INDEX(A$2:A1990,MAX((E$2:E1990=E1991)*((D$2:D1990="완충")+(D$2:D1990="충전중"))*(ROW(E$2:E1990)))-1),INDEX(A$2:A1990,MATCH(E1991,E$2:E1990,0))),"")</f>
        <v/>
      </c>
    </row>
    <row r="1992" spans="1:8" x14ac:dyDescent="0.3">
      <c r="A1992" s="11">
        <v>45894.197476851848</v>
      </c>
      <c r="B1992" s="3">
        <f t="shared" si="74"/>
        <v>8</v>
      </c>
      <c r="C1992" s="12">
        <f t="shared" si="75"/>
        <v>45894</v>
      </c>
      <c r="D1992" s="3" t="s">
        <v>9</v>
      </c>
      <c r="E1992" s="3" t="s">
        <v>14</v>
      </c>
      <c r="F1992" s="3">
        <v>100</v>
      </c>
      <c r="G1992" s="4">
        <v>6.9444444452528842E-3</v>
      </c>
      <c r="H1992" s="13" t="str" cm="1">
        <f t="array" ref="H1992">IF(AND(E1992&lt;&gt;"",OR(D1992="완충",D1992="충전중"),D1991="운행"),A1992-IFERROR(INDEX(A$2:A1991,MAX((E$2:E1991=E1992)*((D$2:D1991="완충")+(D$2:D1991="충전중"))*(ROW(E$2:E1991)))-1),INDEX(A$2:A1991,MATCH(E1992,E$2:E1991,0))),"")</f>
        <v/>
      </c>
    </row>
    <row r="1993" spans="1:8" x14ac:dyDescent="0.3">
      <c r="A1993" s="11">
        <v>45894.204421296294</v>
      </c>
      <c r="B1993" s="3">
        <f t="shared" si="74"/>
        <v>8</v>
      </c>
      <c r="C1993" s="12">
        <f t="shared" si="75"/>
        <v>45894</v>
      </c>
      <c r="D1993" s="3" t="s">
        <v>9</v>
      </c>
      <c r="E1993" s="3" t="s">
        <v>14</v>
      </c>
      <c r="F1993" s="3">
        <v>100</v>
      </c>
      <c r="G1993" s="4">
        <v>6.9444444452528842E-3</v>
      </c>
      <c r="H1993" s="13" t="str" cm="1">
        <f t="array" ref="H1993">IF(AND(E1993&lt;&gt;"",OR(D1993="완충",D1993="충전중"),D1992="운행"),A1993-IFERROR(INDEX(A$2:A1992,MAX((E$2:E1992=E1993)*((D$2:D1992="완충")+(D$2:D1992="충전중"))*(ROW(E$2:E1992)))-1),INDEX(A$2:A1992,MATCH(E1993,E$2:E1992,0))),"")</f>
        <v/>
      </c>
    </row>
    <row r="1994" spans="1:8" x14ac:dyDescent="0.3">
      <c r="A1994" s="11">
        <v>45894.211365740739</v>
      </c>
      <c r="B1994" s="3">
        <f t="shared" si="74"/>
        <v>8</v>
      </c>
      <c r="C1994" s="12">
        <f t="shared" si="75"/>
        <v>45894</v>
      </c>
      <c r="D1994" s="3" t="s">
        <v>9</v>
      </c>
      <c r="E1994" s="3" t="s">
        <v>14</v>
      </c>
      <c r="F1994" s="3">
        <v>100</v>
      </c>
      <c r="G1994" s="4">
        <v>6.9328703757491894E-3</v>
      </c>
      <c r="H1994" s="13" t="str" cm="1">
        <f t="array" ref="H1994">IF(AND(E1994&lt;&gt;"",OR(D1994="완충",D1994="충전중"),D1993="운행"),A1994-IFERROR(INDEX(A$2:A1993,MAX((E$2:E1993=E1994)*((D$2:D1993="완충")+(D$2:D1993="충전중"))*(ROW(E$2:E1993)))-1),INDEX(A$2:A1993,MATCH(E1994,E$2:E1993,0))),"")</f>
        <v/>
      </c>
    </row>
    <row r="1995" spans="1:8" x14ac:dyDescent="0.3">
      <c r="A1995" s="11">
        <v>45894.218298611115</v>
      </c>
      <c r="B1995" s="3">
        <f t="shared" si="74"/>
        <v>8</v>
      </c>
      <c r="C1995" s="12">
        <f t="shared" si="75"/>
        <v>45894</v>
      </c>
      <c r="D1995" s="3" t="s">
        <v>9</v>
      </c>
      <c r="E1995" s="3" t="s">
        <v>14</v>
      </c>
      <c r="F1995" s="3">
        <v>100</v>
      </c>
      <c r="G1995" s="4">
        <v>6.956018514756579E-3</v>
      </c>
      <c r="H1995" s="13" t="str" cm="1">
        <f t="array" ref="H1995">IF(AND(E1995&lt;&gt;"",OR(D1995="완충",D1995="충전중"),D1994="운행"),A1995-IFERROR(INDEX(A$2:A1994,MAX((E$2:E1994=E1995)*((D$2:D1994="완충")+(D$2:D1994="충전중"))*(ROW(E$2:E1994)))-1),INDEX(A$2:A1994,MATCH(E1995,E$2:E1994,0))),"")</f>
        <v/>
      </c>
    </row>
    <row r="1996" spans="1:8" x14ac:dyDescent="0.3">
      <c r="A1996" s="11">
        <v>45894.225254629629</v>
      </c>
      <c r="B1996" s="3">
        <f t="shared" si="74"/>
        <v>8</v>
      </c>
      <c r="C1996" s="12">
        <f t="shared" si="75"/>
        <v>45894</v>
      </c>
      <c r="D1996" s="3" t="s">
        <v>9</v>
      </c>
      <c r="E1996" s="3" t="s">
        <v>14</v>
      </c>
      <c r="F1996" s="3">
        <v>100</v>
      </c>
      <c r="G1996" s="4">
        <v>6.9444444452528842E-3</v>
      </c>
      <c r="H1996" s="13" t="str" cm="1">
        <f t="array" ref="H1996">IF(AND(E1996&lt;&gt;"",OR(D1996="완충",D1996="충전중"),D1995="운행"),A1996-IFERROR(INDEX(A$2:A1995,MAX((E$2:E1995=E1996)*((D$2:D1995="완충")+(D$2:D1995="충전중"))*(ROW(E$2:E1995)))-1),INDEX(A$2:A1995,MATCH(E1996,E$2:E1995,0))),"")</f>
        <v/>
      </c>
    </row>
    <row r="1997" spans="1:8" x14ac:dyDescent="0.3">
      <c r="A1997" s="11">
        <v>45894.232199074075</v>
      </c>
      <c r="B1997" s="3">
        <f t="shared" si="74"/>
        <v>8</v>
      </c>
      <c r="C1997" s="12">
        <f t="shared" si="75"/>
        <v>45894</v>
      </c>
      <c r="D1997" s="3" t="s">
        <v>9</v>
      </c>
      <c r="E1997" s="3" t="s">
        <v>14</v>
      </c>
      <c r="F1997" s="3">
        <v>100</v>
      </c>
      <c r="G1997" s="4">
        <v>6.9444444452528842E-3</v>
      </c>
      <c r="H1997" s="13" t="str" cm="1">
        <f t="array" ref="H1997">IF(AND(E1997&lt;&gt;"",OR(D1997="완충",D1997="충전중"),D1996="운행"),A1997-IFERROR(INDEX(A$2:A1996,MAX((E$2:E1996=E1997)*((D$2:D1996="완충")+(D$2:D1996="충전중"))*(ROW(E$2:E1996)))-1),INDEX(A$2:A1996,MATCH(E1997,E$2:E1996,0))),"")</f>
        <v/>
      </c>
    </row>
    <row r="1998" spans="1:8" x14ac:dyDescent="0.3">
      <c r="A1998" s="11">
        <v>45894.23914351852</v>
      </c>
      <c r="B1998" s="3">
        <f t="shared" si="74"/>
        <v>8</v>
      </c>
      <c r="C1998" s="12">
        <f t="shared" si="75"/>
        <v>45894</v>
      </c>
      <c r="D1998" s="3" t="s">
        <v>9</v>
      </c>
      <c r="E1998" s="3" t="s">
        <v>14</v>
      </c>
      <c r="F1998" s="3">
        <v>100</v>
      </c>
      <c r="G1998" s="4">
        <v>6.9444444452528842E-3</v>
      </c>
      <c r="H1998" s="13" t="str" cm="1">
        <f t="array" ref="H1998">IF(AND(E1998&lt;&gt;"",OR(D1998="완충",D1998="충전중"),D1997="운행"),A1998-IFERROR(INDEX(A$2:A1997,MAX((E$2:E1997=E1998)*((D$2:D1997="완충")+(D$2:D1997="충전중"))*(ROW(E$2:E1997)))-1),INDEX(A$2:A1997,MATCH(E1998,E$2:E1997,0))),"")</f>
        <v/>
      </c>
    </row>
    <row r="1999" spans="1:8" x14ac:dyDescent="0.3">
      <c r="A1999" s="11">
        <v>45894.246087962965</v>
      </c>
      <c r="B1999" s="3">
        <f t="shared" si="74"/>
        <v>8</v>
      </c>
      <c r="C1999" s="12">
        <f t="shared" si="75"/>
        <v>45894</v>
      </c>
      <c r="D1999" s="3" t="s">
        <v>9</v>
      </c>
      <c r="E1999" s="3" t="s">
        <v>14</v>
      </c>
      <c r="F1999" s="3">
        <v>100</v>
      </c>
      <c r="G1999" s="4">
        <v>6.9444444452528842E-3</v>
      </c>
      <c r="H1999" s="13" t="str" cm="1">
        <f t="array" ref="H1999">IF(AND(E1999&lt;&gt;"",OR(D1999="완충",D1999="충전중"),D1998="운행"),A1999-IFERROR(INDEX(A$2:A1998,MAX((E$2:E1998=E1999)*((D$2:D1998="완충")+(D$2:D1998="충전중"))*(ROW(E$2:E1998)))-1),INDEX(A$2:A1998,MATCH(E1999,E$2:E1998,0))),"")</f>
        <v/>
      </c>
    </row>
    <row r="2000" spans="1:8" x14ac:dyDescent="0.3">
      <c r="A2000" s="11">
        <v>45894.253032407411</v>
      </c>
      <c r="B2000" s="3">
        <f t="shared" si="74"/>
        <v>8</v>
      </c>
      <c r="C2000" s="12">
        <f t="shared" si="75"/>
        <v>45894</v>
      </c>
      <c r="D2000" s="3" t="s">
        <v>9</v>
      </c>
      <c r="E2000" s="3" t="s">
        <v>14</v>
      </c>
      <c r="F2000" s="3">
        <v>100</v>
      </c>
      <c r="G2000" s="4">
        <v>6.9444444379769266E-3</v>
      </c>
      <c r="H2000" s="13" t="str" cm="1">
        <f t="array" ref="H2000">IF(AND(E2000&lt;&gt;"",OR(D2000="완충",D2000="충전중"),D1999="운행"),A2000-IFERROR(INDEX(A$2:A1999,MAX((E$2:E1999=E2000)*((D$2:D1999="완충")+(D$2:D1999="충전중"))*(ROW(E$2:E1999)))-1),INDEX(A$2:A1999,MATCH(E2000,E$2:E1999,0))),"")</f>
        <v/>
      </c>
    </row>
    <row r="2001" spans="1:8" x14ac:dyDescent="0.3">
      <c r="A2001" s="11">
        <v>45894.259976851848</v>
      </c>
      <c r="B2001" s="3">
        <f t="shared" si="74"/>
        <v>8</v>
      </c>
      <c r="C2001" s="12">
        <f t="shared" si="75"/>
        <v>45894</v>
      </c>
      <c r="D2001" s="3" t="s">
        <v>9</v>
      </c>
      <c r="E2001" s="3" t="s">
        <v>14</v>
      </c>
      <c r="F2001" s="3">
        <v>100</v>
      </c>
      <c r="G2001" s="4">
        <v>6.9444444452528842E-3</v>
      </c>
      <c r="H2001" s="13" t="str" cm="1">
        <f t="array" ref="H2001">IF(AND(E2001&lt;&gt;"",OR(D2001="완충",D2001="충전중"),D2000="운행"),A2001-IFERROR(INDEX(A$2:A2000,MAX((E$2:E2000=E2001)*((D$2:D2000="완충")+(D$2:D2000="충전중"))*(ROW(E$2:E2000)))-1),INDEX(A$2:A2000,MATCH(E2001,E$2:E2000,0))),"")</f>
        <v/>
      </c>
    </row>
    <row r="2002" spans="1:8" x14ac:dyDescent="0.3">
      <c r="A2002" s="11">
        <v>45894.266921296294</v>
      </c>
      <c r="B2002" s="3">
        <f t="shared" si="74"/>
        <v>8</v>
      </c>
      <c r="C2002" s="12">
        <f t="shared" si="75"/>
        <v>45894</v>
      </c>
      <c r="D2002" s="3" t="s">
        <v>9</v>
      </c>
      <c r="E2002" s="3" t="s">
        <v>14</v>
      </c>
      <c r="F2002" s="3">
        <v>100</v>
      </c>
      <c r="G2002" s="4">
        <v>6.9444444452528842E-3</v>
      </c>
      <c r="H2002" s="13" t="str" cm="1">
        <f t="array" ref="H2002">IF(AND(E2002&lt;&gt;"",OR(D2002="완충",D2002="충전중"),D2001="운행"),A2002-IFERROR(INDEX(A$2:A2001,MAX((E$2:E2001=E2002)*((D$2:D2001="완충")+(D$2:D2001="충전중"))*(ROW(E$2:E2001)))-1),INDEX(A$2:A2001,MATCH(E2002,E$2:E2001,0))),"")</f>
        <v/>
      </c>
    </row>
    <row r="2003" spans="1:8" x14ac:dyDescent="0.3">
      <c r="A2003" s="11">
        <v>45894.273865740739</v>
      </c>
      <c r="B2003" s="3">
        <f t="shared" si="74"/>
        <v>8</v>
      </c>
      <c r="C2003" s="12">
        <f t="shared" si="75"/>
        <v>45894</v>
      </c>
      <c r="D2003" s="3" t="s">
        <v>9</v>
      </c>
      <c r="E2003" s="3" t="s">
        <v>14</v>
      </c>
      <c r="F2003" s="3">
        <v>100</v>
      </c>
      <c r="G2003" s="4">
        <v>6.9444444452528842E-3</v>
      </c>
      <c r="H2003" s="13" t="str" cm="1">
        <f t="array" ref="H2003">IF(AND(E2003&lt;&gt;"",OR(D2003="완충",D2003="충전중"),D2002="운행"),A2003-IFERROR(INDEX(A$2:A2002,MAX((E$2:E2002=E2003)*((D$2:D2002="완충")+(D$2:D2002="충전중"))*(ROW(E$2:E2002)))-1),INDEX(A$2:A2002,MATCH(E2003,E$2:E2002,0))),"")</f>
        <v/>
      </c>
    </row>
    <row r="2004" spans="1:8" x14ac:dyDescent="0.3">
      <c r="A2004" s="11">
        <v>45894.280810185184</v>
      </c>
      <c r="B2004" s="3">
        <f t="shared" si="74"/>
        <v>8</v>
      </c>
      <c r="C2004" s="12">
        <f t="shared" si="75"/>
        <v>45894</v>
      </c>
      <c r="D2004" s="3" t="s">
        <v>9</v>
      </c>
      <c r="E2004" s="3" t="s">
        <v>14</v>
      </c>
      <c r="F2004" s="3">
        <v>100</v>
      </c>
      <c r="G2004" s="4">
        <v>6.9444444452528842E-3</v>
      </c>
      <c r="H2004" s="13" t="str" cm="1">
        <f t="array" ref="H2004">IF(AND(E2004&lt;&gt;"",OR(D2004="완충",D2004="충전중"),D2003="운행"),A2004-IFERROR(INDEX(A$2:A2003,MAX((E$2:E2003=E2004)*((D$2:D2003="완충")+(D$2:D2003="충전중"))*(ROW(E$2:E2003)))-1),INDEX(A$2:A2003,MATCH(E2004,E$2:E2003,0))),"")</f>
        <v/>
      </c>
    </row>
    <row r="2005" spans="1:8" x14ac:dyDescent="0.3">
      <c r="A2005" s="11">
        <v>45894.287754629629</v>
      </c>
      <c r="B2005" s="3">
        <f t="shared" si="74"/>
        <v>8</v>
      </c>
      <c r="C2005" s="12">
        <f t="shared" si="75"/>
        <v>45894</v>
      </c>
      <c r="D2005" s="3" t="s">
        <v>9</v>
      </c>
      <c r="E2005" s="3" t="s">
        <v>14</v>
      </c>
      <c r="F2005" s="3">
        <v>100</v>
      </c>
      <c r="G2005" s="4">
        <v>6.0416666674427688E-3</v>
      </c>
      <c r="H2005" s="13" t="str" cm="1">
        <f t="array" ref="H2005">IF(AND(E2005&lt;&gt;"",OR(D2005="완충",D2005="충전중"),D2004="운행"),A2005-IFERROR(INDEX(A$2:A2004,MAX((E$2:E2004=E2005)*((D$2:D2004="완충")+(D$2:D2004="충전중"))*(ROW(E$2:E2004)))-1),INDEX(A$2:A2004,MATCH(E2005,E$2:E2004,0))),"")</f>
        <v/>
      </c>
    </row>
    <row r="2006" spans="1:8" x14ac:dyDescent="0.3">
      <c r="A2006" s="11">
        <v>45894.83384259259</v>
      </c>
      <c r="B2006" s="3">
        <f t="shared" si="74"/>
        <v>8</v>
      </c>
      <c r="C2006" s="12">
        <f t="shared" si="75"/>
        <v>45894</v>
      </c>
      <c r="D2006" s="3" t="s">
        <v>9</v>
      </c>
      <c r="E2006" s="3" t="s">
        <v>14</v>
      </c>
      <c r="F2006" s="3">
        <v>100</v>
      </c>
      <c r="G2006" s="4">
        <v>6.9444444452528842E-3</v>
      </c>
      <c r="H2006" s="13" t="str" cm="1">
        <f t="array" ref="H2006">IF(AND(E2006&lt;&gt;"",OR(D2006="완충",D2006="충전중"),D2005="운행"),A2006-IFERROR(INDEX(A$2:A2005,MAX((E$2:E2005=E2006)*((D$2:D2005="완충")+(D$2:D2005="충전중"))*(ROW(E$2:E2005)))-1),INDEX(A$2:A2005,MATCH(E2006,E$2:E2005,0))),"")</f>
        <v/>
      </c>
    </row>
    <row r="2007" spans="1:8" x14ac:dyDescent="0.3">
      <c r="A2007" s="11">
        <v>45894.840787037036</v>
      </c>
      <c r="B2007" s="3">
        <f t="shared" si="74"/>
        <v>8</v>
      </c>
      <c r="C2007" s="12">
        <f t="shared" si="75"/>
        <v>45894</v>
      </c>
      <c r="D2007" s="3" t="s">
        <v>9</v>
      </c>
      <c r="E2007" s="3" t="s">
        <v>14</v>
      </c>
      <c r="F2007" s="3">
        <v>100</v>
      </c>
      <c r="G2007" s="4">
        <v>6.9444444452528842E-3</v>
      </c>
      <c r="H2007" s="13" t="str" cm="1">
        <f t="array" ref="H2007">IF(AND(E2007&lt;&gt;"",OR(D2007="완충",D2007="충전중"),D2006="운행"),A2007-IFERROR(INDEX(A$2:A2006,MAX((E$2:E2006=E2007)*((D$2:D2006="완충")+(D$2:D2006="충전중"))*(ROW(E$2:E2006)))-1),INDEX(A$2:A2006,MATCH(E2007,E$2:E2006,0))),"")</f>
        <v/>
      </c>
    </row>
    <row r="2008" spans="1:8" x14ac:dyDescent="0.3">
      <c r="A2008" s="11">
        <v>45894.847731481481</v>
      </c>
      <c r="B2008" s="3">
        <f t="shared" si="74"/>
        <v>8</v>
      </c>
      <c r="C2008" s="12">
        <f t="shared" si="75"/>
        <v>45894</v>
      </c>
      <c r="D2008" s="3" t="s">
        <v>9</v>
      </c>
      <c r="E2008" s="3" t="s">
        <v>14</v>
      </c>
      <c r="F2008" s="3">
        <v>100</v>
      </c>
      <c r="G2008" s="4">
        <v>6.9560185220325366E-3</v>
      </c>
      <c r="H2008" s="13" t="str" cm="1">
        <f t="array" ref="H2008">IF(AND(E2008&lt;&gt;"",OR(D2008="완충",D2008="충전중"),D2007="운행"),A2008-IFERROR(INDEX(A$2:A2007,MAX((E$2:E2007=E2008)*((D$2:D2007="완충")+(D$2:D2007="충전중"))*(ROW(E$2:E2007)))-1),INDEX(A$2:A2007,MATCH(E2008,E$2:E2007,0))),"")</f>
        <v/>
      </c>
    </row>
    <row r="2009" spans="1:8" x14ac:dyDescent="0.3">
      <c r="A2009" s="11">
        <v>45894.854687500003</v>
      </c>
      <c r="B2009" s="3">
        <f t="shared" si="74"/>
        <v>8</v>
      </c>
      <c r="C2009" s="12">
        <f t="shared" si="75"/>
        <v>45894</v>
      </c>
      <c r="D2009" s="3" t="s">
        <v>9</v>
      </c>
      <c r="E2009" s="3" t="s">
        <v>14</v>
      </c>
      <c r="F2009" s="3">
        <v>100</v>
      </c>
      <c r="G2009" s="4">
        <v>6.9444444379769266E-3</v>
      </c>
      <c r="H2009" s="13" t="str" cm="1">
        <f t="array" ref="H2009">IF(AND(E2009&lt;&gt;"",OR(D2009="완충",D2009="충전중"),D2008="운행"),A2009-IFERROR(INDEX(A$2:A2008,MAX((E$2:E2008=E2009)*((D$2:D2008="완충")+(D$2:D2008="충전중"))*(ROW(E$2:E2008)))-1),INDEX(A$2:A2008,MATCH(E2009,E$2:E2008,0))),"")</f>
        <v/>
      </c>
    </row>
    <row r="2010" spans="1:8" x14ac:dyDescent="0.3">
      <c r="A2010" s="11">
        <v>45894.861631944441</v>
      </c>
      <c r="B2010" s="3">
        <f t="shared" si="74"/>
        <v>8</v>
      </c>
      <c r="C2010" s="12">
        <f t="shared" si="75"/>
        <v>45894</v>
      </c>
      <c r="D2010" s="3" t="s">
        <v>9</v>
      </c>
      <c r="E2010" s="3" t="s">
        <v>14</v>
      </c>
      <c r="F2010" s="3">
        <v>100</v>
      </c>
      <c r="G2010" s="4">
        <v>6.9444444452528842E-3</v>
      </c>
      <c r="H2010" s="13" t="str" cm="1">
        <f t="array" ref="H2010">IF(AND(E2010&lt;&gt;"",OR(D2010="완충",D2010="충전중"),D2009="운행"),A2010-IFERROR(INDEX(A$2:A2009,MAX((E$2:E2009=E2010)*((D$2:D2009="완충")+(D$2:D2009="충전중"))*(ROW(E$2:E2009)))-1),INDEX(A$2:A2009,MATCH(E2010,E$2:E2009,0))),"")</f>
        <v/>
      </c>
    </row>
    <row r="2011" spans="1:8" x14ac:dyDescent="0.3">
      <c r="A2011" s="11">
        <v>45894.868576388886</v>
      </c>
      <c r="B2011" s="3">
        <f t="shared" si="74"/>
        <v>8</v>
      </c>
      <c r="C2011" s="12">
        <f t="shared" si="75"/>
        <v>45894</v>
      </c>
      <c r="D2011" s="3" t="s">
        <v>9</v>
      </c>
      <c r="E2011" s="3" t="s">
        <v>14</v>
      </c>
      <c r="F2011" s="3">
        <v>100</v>
      </c>
      <c r="G2011" s="4">
        <v>6.9444444452528842E-3</v>
      </c>
      <c r="H2011" s="13" t="str" cm="1">
        <f t="array" ref="H2011">IF(AND(E2011&lt;&gt;"",OR(D2011="완충",D2011="충전중"),D2010="운행"),A2011-IFERROR(INDEX(A$2:A2010,MAX((E$2:E2010=E2011)*((D$2:D2010="완충")+(D$2:D2010="충전중"))*(ROW(E$2:E2010)))-1),INDEX(A$2:A2010,MATCH(E2011,E$2:E2010,0))),"")</f>
        <v/>
      </c>
    </row>
    <row r="2012" spans="1:8" x14ac:dyDescent="0.3">
      <c r="A2012" s="11">
        <v>45894.875520833331</v>
      </c>
      <c r="B2012" s="3">
        <f t="shared" si="74"/>
        <v>8</v>
      </c>
      <c r="C2012" s="12">
        <f t="shared" si="75"/>
        <v>45894</v>
      </c>
      <c r="D2012" s="3" t="s">
        <v>9</v>
      </c>
      <c r="E2012" s="3" t="s">
        <v>14</v>
      </c>
      <c r="F2012" s="3">
        <v>100</v>
      </c>
      <c r="G2012" s="4">
        <v>6.9444444452528842E-3</v>
      </c>
      <c r="H2012" s="13" t="str" cm="1">
        <f t="array" ref="H2012">IF(AND(E2012&lt;&gt;"",OR(D2012="완충",D2012="충전중"),D2011="운행"),A2012-IFERROR(INDEX(A$2:A2011,MAX((E$2:E2011=E2012)*((D$2:D2011="완충")+(D$2:D2011="충전중"))*(ROW(E$2:E2011)))-1),INDEX(A$2:A2011,MATCH(E2012,E$2:E2011,0))),"")</f>
        <v/>
      </c>
    </row>
    <row r="2013" spans="1:8" x14ac:dyDescent="0.3">
      <c r="A2013" s="11">
        <v>45894.882465277777</v>
      </c>
      <c r="B2013" s="3">
        <f t="shared" si="74"/>
        <v>8</v>
      </c>
      <c r="C2013" s="12">
        <f t="shared" si="75"/>
        <v>45894</v>
      </c>
      <c r="D2013" s="3" t="s">
        <v>9</v>
      </c>
      <c r="E2013" s="3" t="s">
        <v>14</v>
      </c>
      <c r="F2013" s="3">
        <v>100</v>
      </c>
      <c r="G2013" s="4">
        <v>6.9444444452528842E-3</v>
      </c>
      <c r="H2013" s="13" t="str" cm="1">
        <f t="array" ref="H2013">IF(AND(E2013&lt;&gt;"",OR(D2013="완충",D2013="충전중"),D2012="운행"),A2013-IFERROR(INDEX(A$2:A2012,MAX((E$2:E2012=E2013)*((D$2:D2012="완충")+(D$2:D2012="충전중"))*(ROW(E$2:E2012)))-1),INDEX(A$2:A2012,MATCH(E2013,E$2:E2012,0))),"")</f>
        <v/>
      </c>
    </row>
    <row r="2014" spans="1:8" x14ac:dyDescent="0.3">
      <c r="A2014" s="11">
        <v>45894.889409722222</v>
      </c>
      <c r="B2014" s="3">
        <f t="shared" si="74"/>
        <v>8</v>
      </c>
      <c r="C2014" s="12">
        <f t="shared" si="75"/>
        <v>45894</v>
      </c>
      <c r="D2014" s="3" t="s">
        <v>9</v>
      </c>
      <c r="E2014" s="3" t="s">
        <v>14</v>
      </c>
      <c r="F2014" s="3">
        <v>100</v>
      </c>
      <c r="G2014" s="4">
        <v>6.9444444452528842E-3</v>
      </c>
      <c r="H2014" s="13" t="str" cm="1">
        <f t="array" ref="H2014">IF(AND(E2014&lt;&gt;"",OR(D2014="완충",D2014="충전중"),D2013="운행"),A2014-IFERROR(INDEX(A$2:A2013,MAX((E$2:E2013=E2014)*((D$2:D2013="완충")+(D$2:D2013="충전중"))*(ROW(E$2:E2013)))-1),INDEX(A$2:A2013,MATCH(E2014,E$2:E2013,0))),"")</f>
        <v/>
      </c>
    </row>
    <row r="2015" spans="1:8" x14ac:dyDescent="0.3">
      <c r="A2015" s="11">
        <v>45894.896354166667</v>
      </c>
      <c r="B2015" s="3">
        <f t="shared" si="74"/>
        <v>8</v>
      </c>
      <c r="C2015" s="12">
        <f t="shared" si="75"/>
        <v>45894</v>
      </c>
      <c r="D2015" s="3" t="s">
        <v>9</v>
      </c>
      <c r="E2015" s="3" t="s">
        <v>14</v>
      </c>
      <c r="F2015" s="3">
        <v>100</v>
      </c>
      <c r="G2015" s="4">
        <v>6.9328703684732318E-3</v>
      </c>
      <c r="H2015" s="13" t="str" cm="1">
        <f t="array" ref="H2015">IF(AND(E2015&lt;&gt;"",OR(D2015="완충",D2015="충전중"),D2014="운행"),A2015-IFERROR(INDEX(A$2:A2014,MAX((E$2:E2014=E2015)*((D$2:D2014="완충")+(D$2:D2014="충전중"))*(ROW(E$2:E2014)))-1),INDEX(A$2:A2014,MATCH(E2015,E$2:E2014,0))),"")</f>
        <v/>
      </c>
    </row>
    <row r="2016" spans="1:8" x14ac:dyDescent="0.3">
      <c r="A2016" s="11">
        <v>45894.903287037036</v>
      </c>
      <c r="B2016" s="3">
        <f t="shared" si="74"/>
        <v>8</v>
      </c>
      <c r="C2016" s="12">
        <f t="shared" si="75"/>
        <v>45894</v>
      </c>
      <c r="D2016" s="3" t="s">
        <v>9</v>
      </c>
      <c r="E2016" s="3" t="s">
        <v>14</v>
      </c>
      <c r="F2016" s="3">
        <v>100</v>
      </c>
      <c r="G2016" s="4">
        <v>6.9560185220325366E-3</v>
      </c>
      <c r="H2016" s="13" t="str" cm="1">
        <f t="array" ref="H2016">IF(AND(E2016&lt;&gt;"",OR(D2016="완충",D2016="충전중"),D2015="운행"),A2016-IFERROR(INDEX(A$2:A2015,MAX((E$2:E2015=E2016)*((D$2:D2015="완충")+(D$2:D2015="충전중"))*(ROW(E$2:E2015)))-1),INDEX(A$2:A2015,MATCH(E2016,E$2:E2015,0))),"")</f>
        <v/>
      </c>
    </row>
    <row r="2017" spans="1:8" x14ac:dyDescent="0.3">
      <c r="A2017" s="11">
        <v>45894.910243055558</v>
      </c>
      <c r="B2017" s="3">
        <f t="shared" si="74"/>
        <v>8</v>
      </c>
      <c r="C2017" s="12">
        <f t="shared" si="75"/>
        <v>45894</v>
      </c>
      <c r="D2017" s="3" t="s">
        <v>9</v>
      </c>
      <c r="E2017" s="3" t="s">
        <v>14</v>
      </c>
      <c r="F2017" s="3">
        <v>100</v>
      </c>
      <c r="G2017" s="4">
        <v>6.9444444452528842E-3</v>
      </c>
      <c r="H2017" s="13" t="str" cm="1">
        <f t="array" ref="H2017">IF(AND(E2017&lt;&gt;"",OR(D2017="완충",D2017="충전중"),D2016="운행"),A2017-IFERROR(INDEX(A$2:A2016,MAX((E$2:E2016=E2017)*((D$2:D2016="완충")+(D$2:D2016="충전중"))*(ROW(E$2:E2016)))-1),INDEX(A$2:A2016,MATCH(E2017,E$2:E2016,0))),"")</f>
        <v/>
      </c>
    </row>
    <row r="2018" spans="1:8" x14ac:dyDescent="0.3">
      <c r="A2018" s="11">
        <v>45894.917187500003</v>
      </c>
      <c r="B2018" s="3">
        <f t="shared" si="74"/>
        <v>8</v>
      </c>
      <c r="C2018" s="12">
        <f t="shared" si="75"/>
        <v>45894</v>
      </c>
      <c r="D2018" s="3" t="s">
        <v>9</v>
      </c>
      <c r="E2018" s="3" t="s">
        <v>14</v>
      </c>
      <c r="F2018" s="3">
        <v>100</v>
      </c>
      <c r="G2018" s="4">
        <v>6.9444444379769266E-3</v>
      </c>
      <c r="H2018" s="13" t="str" cm="1">
        <f t="array" ref="H2018">IF(AND(E2018&lt;&gt;"",OR(D2018="완충",D2018="충전중"),D2017="운행"),A2018-IFERROR(INDEX(A$2:A2017,MAX((E$2:E2017=E2018)*((D$2:D2017="완충")+(D$2:D2017="충전중"))*(ROW(E$2:E2017)))-1),INDEX(A$2:A2017,MATCH(E2018,E$2:E2017,0))),"")</f>
        <v/>
      </c>
    </row>
    <row r="2019" spans="1:8" x14ac:dyDescent="0.3">
      <c r="A2019" s="11">
        <v>45894.924131944441</v>
      </c>
      <c r="B2019" s="3">
        <f t="shared" si="74"/>
        <v>8</v>
      </c>
      <c r="C2019" s="12">
        <f t="shared" si="75"/>
        <v>45894</v>
      </c>
      <c r="D2019" s="3" t="s">
        <v>9</v>
      </c>
      <c r="E2019" s="3" t="s">
        <v>14</v>
      </c>
      <c r="F2019" s="3">
        <v>100</v>
      </c>
      <c r="G2019" s="4">
        <v>6.9444444452528842E-3</v>
      </c>
      <c r="H2019" s="13" t="str" cm="1">
        <f t="array" ref="H2019">IF(AND(E2019&lt;&gt;"",OR(D2019="완충",D2019="충전중"),D2018="운행"),A2019-IFERROR(INDEX(A$2:A2018,MAX((E$2:E2018=E2019)*((D$2:D2018="완충")+(D$2:D2018="충전중"))*(ROW(E$2:E2018)))-1),INDEX(A$2:A2018,MATCH(E2019,E$2:E2018,0))),"")</f>
        <v/>
      </c>
    </row>
    <row r="2020" spans="1:8" x14ac:dyDescent="0.3">
      <c r="A2020" s="11">
        <v>45894.931076388886</v>
      </c>
      <c r="B2020" s="3">
        <f t="shared" si="74"/>
        <v>8</v>
      </c>
      <c r="C2020" s="12">
        <f t="shared" si="75"/>
        <v>45894</v>
      </c>
      <c r="D2020" s="3" t="s">
        <v>9</v>
      </c>
      <c r="E2020" s="3" t="s">
        <v>14</v>
      </c>
      <c r="F2020" s="3">
        <v>100</v>
      </c>
      <c r="G2020" s="4">
        <v>6.9444444452528842E-3</v>
      </c>
      <c r="H2020" s="13" t="str" cm="1">
        <f t="array" ref="H2020">IF(AND(E2020&lt;&gt;"",OR(D2020="완충",D2020="충전중"),D2019="운행"),A2020-IFERROR(INDEX(A$2:A2019,MAX((E$2:E2019=E2020)*((D$2:D2019="완충")+(D$2:D2019="충전중"))*(ROW(E$2:E2019)))-1),INDEX(A$2:A2019,MATCH(E2020,E$2:E2019,0))),"")</f>
        <v/>
      </c>
    </row>
    <row r="2021" spans="1:8" x14ac:dyDescent="0.3">
      <c r="A2021" s="11">
        <v>45894.938020833331</v>
      </c>
      <c r="B2021" s="3">
        <f t="shared" si="74"/>
        <v>8</v>
      </c>
      <c r="C2021" s="12">
        <f t="shared" si="75"/>
        <v>45894</v>
      </c>
      <c r="D2021" s="3" t="s">
        <v>9</v>
      </c>
      <c r="E2021" s="3" t="s">
        <v>14</v>
      </c>
      <c r="F2021" s="3">
        <v>100</v>
      </c>
      <c r="G2021" s="4">
        <v>6.9444444452528842E-3</v>
      </c>
      <c r="H2021" s="13" t="str" cm="1">
        <f t="array" ref="H2021">IF(AND(E2021&lt;&gt;"",OR(D2021="완충",D2021="충전중"),D2020="운행"),A2021-IFERROR(INDEX(A$2:A2020,MAX((E$2:E2020=E2021)*((D$2:D2020="완충")+(D$2:D2020="충전중"))*(ROW(E$2:E2020)))-1),INDEX(A$2:A2020,MATCH(E2021,E$2:E2020,0))),"")</f>
        <v/>
      </c>
    </row>
    <row r="2022" spans="1:8" x14ac:dyDescent="0.3">
      <c r="A2022" s="11">
        <v>45894.944965277777</v>
      </c>
      <c r="B2022" s="3">
        <f t="shared" si="74"/>
        <v>8</v>
      </c>
      <c r="C2022" s="12">
        <f t="shared" si="75"/>
        <v>45894</v>
      </c>
      <c r="D2022" s="3" t="s">
        <v>9</v>
      </c>
      <c r="E2022" s="3" t="s">
        <v>14</v>
      </c>
      <c r="F2022" s="3">
        <v>100</v>
      </c>
      <c r="G2022" s="4">
        <v>6.9444444452528842E-3</v>
      </c>
      <c r="H2022" s="13" t="str" cm="1">
        <f t="array" ref="H2022">IF(AND(E2022&lt;&gt;"",OR(D2022="완충",D2022="충전중"),D2021="운행"),A2022-IFERROR(INDEX(A$2:A2021,MAX((E$2:E2021=E2022)*((D$2:D2021="완충")+(D$2:D2021="충전중"))*(ROW(E$2:E2021)))-1),INDEX(A$2:A2021,MATCH(E2022,E$2:E2021,0))),"")</f>
        <v/>
      </c>
    </row>
    <row r="2023" spans="1:8" x14ac:dyDescent="0.3">
      <c r="A2023" s="11">
        <v>45894.951909722222</v>
      </c>
      <c r="B2023" s="3">
        <f t="shared" si="74"/>
        <v>8</v>
      </c>
      <c r="C2023" s="12">
        <f t="shared" si="75"/>
        <v>45894</v>
      </c>
      <c r="D2023" s="3" t="s">
        <v>9</v>
      </c>
      <c r="E2023" s="3" t="s">
        <v>14</v>
      </c>
      <c r="F2023" s="3">
        <v>100</v>
      </c>
      <c r="G2023" s="4">
        <v>6.9444444452528842E-3</v>
      </c>
      <c r="H2023" s="13" t="str" cm="1">
        <f t="array" ref="H2023">IF(AND(E2023&lt;&gt;"",OR(D2023="완충",D2023="충전중"),D2022="운행"),A2023-IFERROR(INDEX(A$2:A2022,MAX((E$2:E2022=E2023)*((D$2:D2022="완충")+(D$2:D2022="충전중"))*(ROW(E$2:E2022)))-1),INDEX(A$2:A2022,MATCH(E2023,E$2:E2022,0))),"")</f>
        <v/>
      </c>
    </row>
    <row r="2024" spans="1:8" x14ac:dyDescent="0.3">
      <c r="A2024" s="11">
        <v>45894.958854166667</v>
      </c>
      <c r="B2024" s="3">
        <f t="shared" si="74"/>
        <v>8</v>
      </c>
      <c r="C2024" s="12">
        <f t="shared" si="75"/>
        <v>45894</v>
      </c>
      <c r="D2024" s="3" t="s">
        <v>9</v>
      </c>
      <c r="E2024" s="3" t="s">
        <v>14</v>
      </c>
      <c r="F2024" s="3">
        <v>100</v>
      </c>
      <c r="G2024" s="4">
        <v>6.9444444452528842E-3</v>
      </c>
      <c r="H2024" s="13" t="str" cm="1">
        <f t="array" ref="H2024">IF(AND(E2024&lt;&gt;"",OR(D2024="완충",D2024="충전중"),D2023="운행"),A2024-IFERROR(INDEX(A$2:A2023,MAX((E$2:E2023=E2024)*((D$2:D2023="완충")+(D$2:D2023="충전중"))*(ROW(E$2:E2023)))-1),INDEX(A$2:A2023,MATCH(E2024,E$2:E2023,0))),"")</f>
        <v/>
      </c>
    </row>
    <row r="2025" spans="1:8" x14ac:dyDescent="0.3">
      <c r="A2025" s="11">
        <v>45894.965798611112</v>
      </c>
      <c r="B2025" s="3">
        <f t="shared" si="74"/>
        <v>8</v>
      </c>
      <c r="C2025" s="12">
        <f t="shared" si="75"/>
        <v>45894</v>
      </c>
      <c r="D2025" s="3" t="s">
        <v>9</v>
      </c>
      <c r="E2025" s="3" t="s">
        <v>14</v>
      </c>
      <c r="F2025" s="3">
        <v>100</v>
      </c>
      <c r="G2025" s="4">
        <v>6.9444444452528842E-3</v>
      </c>
      <c r="H2025" s="13" t="str" cm="1">
        <f t="array" ref="H2025">IF(AND(E2025&lt;&gt;"",OR(D2025="완충",D2025="충전중"),D2024="운행"),A2025-IFERROR(INDEX(A$2:A2024,MAX((E$2:E2024=E2025)*((D$2:D2024="완충")+(D$2:D2024="충전중"))*(ROW(E$2:E2024)))-1),INDEX(A$2:A2024,MATCH(E2025,E$2:E2024,0))),"")</f>
        <v/>
      </c>
    </row>
    <row r="2026" spans="1:8" x14ac:dyDescent="0.3">
      <c r="A2026" s="11">
        <v>45894.972743055558</v>
      </c>
      <c r="B2026" s="3">
        <f t="shared" si="74"/>
        <v>8</v>
      </c>
      <c r="C2026" s="12">
        <f t="shared" si="75"/>
        <v>45894</v>
      </c>
      <c r="D2026" s="3" t="s">
        <v>9</v>
      </c>
      <c r="E2026" s="3" t="s">
        <v>14</v>
      </c>
      <c r="F2026" s="3">
        <v>100</v>
      </c>
      <c r="G2026" s="4">
        <v>6.9444444452528842E-3</v>
      </c>
      <c r="H2026" s="13" t="str" cm="1">
        <f t="array" ref="H2026">IF(AND(E2026&lt;&gt;"",OR(D2026="완충",D2026="충전중"),D2025="운행"),A2026-IFERROR(INDEX(A$2:A2025,MAX((E$2:E2025=E2026)*((D$2:D2025="완충")+(D$2:D2025="충전중"))*(ROW(E$2:E2025)))-1),INDEX(A$2:A2025,MATCH(E2026,E$2:E2025,0))),"")</f>
        <v/>
      </c>
    </row>
    <row r="2027" spans="1:8" x14ac:dyDescent="0.3">
      <c r="A2027" s="11">
        <v>45894.979687500003</v>
      </c>
      <c r="B2027" s="3">
        <f t="shared" si="74"/>
        <v>8</v>
      </c>
      <c r="C2027" s="12">
        <f t="shared" si="75"/>
        <v>45894</v>
      </c>
      <c r="D2027" s="3" t="s">
        <v>9</v>
      </c>
      <c r="E2027" s="3" t="s">
        <v>14</v>
      </c>
      <c r="F2027" s="3">
        <v>100</v>
      </c>
      <c r="G2027" s="4">
        <v>6.9444444379769266E-3</v>
      </c>
      <c r="H2027" s="13" t="str" cm="1">
        <f t="array" ref="H2027">IF(AND(E2027&lt;&gt;"",OR(D2027="완충",D2027="충전중"),D2026="운행"),A2027-IFERROR(INDEX(A$2:A2026,MAX((E$2:E2026=E2027)*((D$2:D2026="완충")+(D$2:D2026="충전중"))*(ROW(E$2:E2026)))-1),INDEX(A$2:A2026,MATCH(E2027,E$2:E2026,0))),"")</f>
        <v/>
      </c>
    </row>
    <row r="2028" spans="1:8" x14ac:dyDescent="0.3">
      <c r="A2028" s="11">
        <v>45894.986631944441</v>
      </c>
      <c r="B2028" s="3">
        <f t="shared" si="74"/>
        <v>8</v>
      </c>
      <c r="C2028" s="12">
        <f t="shared" si="75"/>
        <v>45894</v>
      </c>
      <c r="D2028" s="3" t="s">
        <v>9</v>
      </c>
      <c r="E2028" s="3" t="s">
        <v>14</v>
      </c>
      <c r="F2028" s="3">
        <v>100</v>
      </c>
      <c r="G2028" s="4">
        <v>6.9444444452528842E-3</v>
      </c>
      <c r="H2028" s="13" t="str" cm="1">
        <f t="array" ref="H2028">IF(AND(E2028&lt;&gt;"",OR(D2028="완충",D2028="충전중"),D2027="운행"),A2028-IFERROR(INDEX(A$2:A2027,MAX((E$2:E2027=E2028)*((D$2:D2027="완충")+(D$2:D2027="충전중"))*(ROW(E$2:E2027)))-1),INDEX(A$2:A2027,MATCH(E2028,E$2:E2027,0))),"")</f>
        <v/>
      </c>
    </row>
    <row r="2029" spans="1:8" x14ac:dyDescent="0.3">
      <c r="A2029" s="11">
        <v>45894.993576388886</v>
      </c>
      <c r="B2029" s="3">
        <f t="shared" si="74"/>
        <v>8</v>
      </c>
      <c r="C2029" s="12">
        <f t="shared" si="75"/>
        <v>45894</v>
      </c>
      <c r="D2029" s="3" t="s">
        <v>9</v>
      </c>
      <c r="E2029" s="3" t="s">
        <v>14</v>
      </c>
      <c r="F2029" s="3">
        <v>100</v>
      </c>
      <c r="G2029" s="4">
        <v>0</v>
      </c>
      <c r="H2029" s="13" t="str" cm="1">
        <f t="array" ref="H2029">IF(AND(E2029&lt;&gt;"",OR(D2029="완충",D2029="충전중"),D2028="운행"),A2029-IFERROR(INDEX(A$2:A2028,MAX((E$2:E2028=E2029)*((D$2:D2028="완충")+(D$2:D2028="충전중"))*(ROW(E$2:E2028)))-1),INDEX(A$2:A2028,MATCH(E2029,E$2:E2028,0))),"")</f>
        <v/>
      </c>
    </row>
    <row r="2030" spans="1:8" x14ac:dyDescent="0.3">
      <c r="A2030" s="11">
        <v>45895.000520833331</v>
      </c>
      <c r="B2030" s="3">
        <f t="shared" si="74"/>
        <v>8</v>
      </c>
      <c r="C2030" s="12">
        <f t="shared" si="75"/>
        <v>45895</v>
      </c>
      <c r="D2030" s="3" t="s">
        <v>9</v>
      </c>
      <c r="E2030" s="3" t="s">
        <v>14</v>
      </c>
      <c r="F2030" s="3">
        <v>100</v>
      </c>
      <c r="G2030" s="4">
        <v>6.9444444452528842E-3</v>
      </c>
      <c r="H2030" s="13" t="str" cm="1">
        <f t="array" ref="H2030">IF(AND(E2030&lt;&gt;"",OR(D2030="완충",D2030="충전중"),D2029="운행"),A2030-IFERROR(INDEX(A$2:A2029,MAX((E$2:E2029=E2030)*((D$2:D2029="완충")+(D$2:D2029="충전중"))*(ROW(E$2:E2029)))-1),INDEX(A$2:A2029,MATCH(E2030,E$2:E2029,0))),"")</f>
        <v/>
      </c>
    </row>
    <row r="2031" spans="1:8" x14ac:dyDescent="0.3">
      <c r="A2031" s="11">
        <v>45895.007465277777</v>
      </c>
      <c r="B2031" s="3">
        <f t="shared" si="74"/>
        <v>8</v>
      </c>
      <c r="C2031" s="12">
        <f t="shared" si="75"/>
        <v>45895</v>
      </c>
      <c r="D2031" s="3" t="s">
        <v>9</v>
      </c>
      <c r="E2031" s="3" t="s">
        <v>14</v>
      </c>
      <c r="F2031" s="3">
        <v>100</v>
      </c>
      <c r="G2031" s="4">
        <v>6.9444444452528842E-3</v>
      </c>
      <c r="H2031" s="13" t="str" cm="1">
        <f t="array" ref="H2031">IF(AND(E2031&lt;&gt;"",OR(D2031="완충",D2031="충전중"),D2030="운행"),A2031-IFERROR(INDEX(A$2:A2030,MAX((E$2:E2030=E2031)*((D$2:D2030="완충")+(D$2:D2030="충전중"))*(ROW(E$2:E2030)))-1),INDEX(A$2:A2030,MATCH(E2031,E$2:E2030,0))),"")</f>
        <v/>
      </c>
    </row>
    <row r="2032" spans="1:8" x14ac:dyDescent="0.3">
      <c r="A2032" s="11">
        <v>45895.014409722222</v>
      </c>
      <c r="B2032" s="3">
        <f t="shared" si="74"/>
        <v>8</v>
      </c>
      <c r="C2032" s="12">
        <f t="shared" si="75"/>
        <v>45895</v>
      </c>
      <c r="D2032" s="3" t="s">
        <v>9</v>
      </c>
      <c r="E2032" s="3" t="s">
        <v>14</v>
      </c>
      <c r="F2032" s="3">
        <v>100</v>
      </c>
      <c r="G2032" s="4">
        <v>6.9444444452528842E-3</v>
      </c>
      <c r="H2032" s="13" t="str" cm="1">
        <f t="array" ref="H2032">IF(AND(E2032&lt;&gt;"",OR(D2032="완충",D2032="충전중"),D2031="운행"),A2032-IFERROR(INDEX(A$2:A2031,MAX((E$2:E2031=E2032)*((D$2:D2031="완충")+(D$2:D2031="충전중"))*(ROW(E$2:E2031)))-1),INDEX(A$2:A2031,MATCH(E2032,E$2:E2031,0))),"")</f>
        <v/>
      </c>
    </row>
    <row r="2033" spans="1:8" x14ac:dyDescent="0.3">
      <c r="A2033" s="11">
        <v>45895.021354166667</v>
      </c>
      <c r="B2033" s="3">
        <f t="shared" si="74"/>
        <v>8</v>
      </c>
      <c r="C2033" s="12">
        <f t="shared" si="75"/>
        <v>45895</v>
      </c>
      <c r="D2033" s="3" t="s">
        <v>9</v>
      </c>
      <c r="E2033" s="3" t="s">
        <v>14</v>
      </c>
      <c r="F2033" s="3">
        <v>100</v>
      </c>
      <c r="G2033" s="4">
        <v>6.9444444452528842E-3</v>
      </c>
      <c r="H2033" s="13" t="str" cm="1">
        <f t="array" ref="H2033">IF(AND(E2033&lt;&gt;"",OR(D2033="완충",D2033="충전중"),D2032="운행"),A2033-IFERROR(INDEX(A$2:A2032,MAX((E$2:E2032=E2033)*((D$2:D2032="완충")+(D$2:D2032="충전중"))*(ROW(E$2:E2032)))-1),INDEX(A$2:A2032,MATCH(E2033,E$2:E2032,0))),"")</f>
        <v/>
      </c>
    </row>
    <row r="2034" spans="1:8" x14ac:dyDescent="0.3">
      <c r="A2034" s="11">
        <v>45895.028298611112</v>
      </c>
      <c r="B2034" s="3">
        <f t="shared" si="74"/>
        <v>8</v>
      </c>
      <c r="C2034" s="12">
        <f t="shared" si="75"/>
        <v>45895</v>
      </c>
      <c r="D2034" s="3" t="s">
        <v>9</v>
      </c>
      <c r="E2034" s="3" t="s">
        <v>14</v>
      </c>
      <c r="F2034" s="3">
        <v>100</v>
      </c>
      <c r="G2034" s="4">
        <v>6.9444444452528842E-3</v>
      </c>
      <c r="H2034" s="13" t="str" cm="1">
        <f t="array" ref="H2034">IF(AND(E2034&lt;&gt;"",OR(D2034="완충",D2034="충전중"),D2033="운행"),A2034-IFERROR(INDEX(A$2:A2033,MAX((E$2:E2033=E2034)*((D$2:D2033="완충")+(D$2:D2033="충전중"))*(ROW(E$2:E2033)))-1),INDEX(A$2:A2033,MATCH(E2034,E$2:E2033,0))),"")</f>
        <v/>
      </c>
    </row>
    <row r="2035" spans="1:8" x14ac:dyDescent="0.3">
      <c r="A2035" s="11">
        <v>45895.035243055558</v>
      </c>
      <c r="B2035" s="3">
        <f t="shared" si="74"/>
        <v>8</v>
      </c>
      <c r="C2035" s="12">
        <f t="shared" si="75"/>
        <v>45895</v>
      </c>
      <c r="D2035" s="3" t="s">
        <v>9</v>
      </c>
      <c r="E2035" s="3" t="s">
        <v>14</v>
      </c>
      <c r="F2035" s="3">
        <v>100</v>
      </c>
      <c r="G2035" s="4">
        <v>6.9444444452528842E-3</v>
      </c>
      <c r="H2035" s="13" t="str" cm="1">
        <f t="array" ref="H2035">IF(AND(E2035&lt;&gt;"",OR(D2035="완충",D2035="충전중"),D2034="운행"),A2035-IFERROR(INDEX(A$2:A2034,MAX((E$2:E2034=E2035)*((D$2:D2034="완충")+(D$2:D2034="충전중"))*(ROW(E$2:E2034)))-1),INDEX(A$2:A2034,MATCH(E2035,E$2:E2034,0))),"")</f>
        <v/>
      </c>
    </row>
    <row r="2036" spans="1:8" x14ac:dyDescent="0.3">
      <c r="A2036" s="11">
        <v>45895.042187500003</v>
      </c>
      <c r="B2036" s="3">
        <f t="shared" si="74"/>
        <v>8</v>
      </c>
      <c r="C2036" s="12">
        <f t="shared" si="75"/>
        <v>45895</v>
      </c>
      <c r="D2036" s="3" t="s">
        <v>9</v>
      </c>
      <c r="E2036" s="3" t="s">
        <v>14</v>
      </c>
      <c r="F2036" s="3">
        <v>100</v>
      </c>
      <c r="G2036" s="4">
        <v>6.9444444379769266E-3</v>
      </c>
      <c r="H2036" s="13" t="str" cm="1">
        <f t="array" ref="H2036">IF(AND(E2036&lt;&gt;"",OR(D2036="완충",D2036="충전중"),D2035="운행"),A2036-IFERROR(INDEX(A$2:A2035,MAX((E$2:E2035=E2036)*((D$2:D2035="완충")+(D$2:D2035="충전중"))*(ROW(E$2:E2035)))-1),INDEX(A$2:A2035,MATCH(E2036,E$2:E2035,0))),"")</f>
        <v/>
      </c>
    </row>
    <row r="2037" spans="1:8" x14ac:dyDescent="0.3">
      <c r="A2037" s="11">
        <v>45895.049131944441</v>
      </c>
      <c r="B2037" s="3">
        <f t="shared" si="74"/>
        <v>8</v>
      </c>
      <c r="C2037" s="12">
        <f t="shared" si="75"/>
        <v>45895</v>
      </c>
      <c r="D2037" s="3" t="s">
        <v>9</v>
      </c>
      <c r="E2037" s="3" t="s">
        <v>14</v>
      </c>
      <c r="F2037" s="3">
        <v>100</v>
      </c>
      <c r="G2037" s="4">
        <v>6.9444444452528842E-3</v>
      </c>
      <c r="H2037" s="13" t="str" cm="1">
        <f t="array" ref="H2037">IF(AND(E2037&lt;&gt;"",OR(D2037="완충",D2037="충전중"),D2036="운행"),A2037-IFERROR(INDEX(A$2:A2036,MAX((E$2:E2036=E2037)*((D$2:D2036="완충")+(D$2:D2036="충전중"))*(ROW(E$2:E2036)))-1),INDEX(A$2:A2036,MATCH(E2037,E$2:E2036,0))),"")</f>
        <v/>
      </c>
    </row>
    <row r="2038" spans="1:8" x14ac:dyDescent="0.3">
      <c r="A2038" s="11">
        <v>45895.056076388886</v>
      </c>
      <c r="B2038" s="3">
        <f t="shared" si="74"/>
        <v>8</v>
      </c>
      <c r="C2038" s="12">
        <f t="shared" si="75"/>
        <v>45895</v>
      </c>
      <c r="D2038" s="3" t="s">
        <v>9</v>
      </c>
      <c r="E2038" s="3" t="s">
        <v>14</v>
      </c>
      <c r="F2038" s="3">
        <v>100</v>
      </c>
      <c r="G2038" s="4">
        <v>6.9444444452528842E-3</v>
      </c>
      <c r="H2038" s="13" t="str" cm="1">
        <f t="array" ref="H2038">IF(AND(E2038&lt;&gt;"",OR(D2038="완충",D2038="충전중"),D2037="운행"),A2038-IFERROR(INDEX(A$2:A2037,MAX((E$2:E2037=E2038)*((D$2:D2037="완충")+(D$2:D2037="충전중"))*(ROW(E$2:E2037)))-1),INDEX(A$2:A2037,MATCH(E2038,E$2:E2037,0))),"")</f>
        <v/>
      </c>
    </row>
    <row r="2039" spans="1:8" x14ac:dyDescent="0.3">
      <c r="A2039" s="11">
        <v>45895.063020833331</v>
      </c>
      <c r="B2039" s="3">
        <f t="shared" si="74"/>
        <v>8</v>
      </c>
      <c r="C2039" s="12">
        <f t="shared" si="75"/>
        <v>45895</v>
      </c>
      <c r="D2039" s="3" t="s">
        <v>9</v>
      </c>
      <c r="E2039" s="3" t="s">
        <v>14</v>
      </c>
      <c r="F2039" s="3">
        <v>100</v>
      </c>
      <c r="G2039" s="4">
        <v>6.9444444452528842E-3</v>
      </c>
      <c r="H2039" s="13" t="str" cm="1">
        <f t="array" ref="H2039">IF(AND(E2039&lt;&gt;"",OR(D2039="완충",D2039="충전중"),D2038="운행"),A2039-IFERROR(INDEX(A$2:A2038,MAX((E$2:E2038=E2039)*((D$2:D2038="완충")+(D$2:D2038="충전중"))*(ROW(E$2:E2038)))-1),INDEX(A$2:A2038,MATCH(E2039,E$2:E2038,0))),"")</f>
        <v/>
      </c>
    </row>
    <row r="2040" spans="1:8" x14ac:dyDescent="0.3">
      <c r="A2040" s="11">
        <v>45895.069965277777</v>
      </c>
      <c r="B2040" s="3">
        <f t="shared" si="74"/>
        <v>8</v>
      </c>
      <c r="C2040" s="12">
        <f t="shared" si="75"/>
        <v>45895</v>
      </c>
      <c r="D2040" s="3" t="s">
        <v>9</v>
      </c>
      <c r="E2040" s="3" t="s">
        <v>14</v>
      </c>
      <c r="F2040" s="3">
        <v>100</v>
      </c>
      <c r="G2040" s="4">
        <v>6.9444444452528842E-3</v>
      </c>
      <c r="H2040" s="13" t="str" cm="1">
        <f t="array" ref="H2040">IF(AND(E2040&lt;&gt;"",OR(D2040="완충",D2040="충전중"),D2039="운행"),A2040-IFERROR(INDEX(A$2:A2039,MAX((E$2:E2039=E2040)*((D$2:D2039="완충")+(D$2:D2039="충전중"))*(ROW(E$2:E2039)))-1),INDEX(A$2:A2039,MATCH(E2040,E$2:E2039,0))),"")</f>
        <v/>
      </c>
    </row>
    <row r="2041" spans="1:8" x14ac:dyDescent="0.3">
      <c r="A2041" s="11">
        <v>45895.076909722222</v>
      </c>
      <c r="B2041" s="3">
        <f t="shared" si="74"/>
        <v>8</v>
      </c>
      <c r="C2041" s="12">
        <f t="shared" si="75"/>
        <v>45895</v>
      </c>
      <c r="D2041" s="3" t="s">
        <v>9</v>
      </c>
      <c r="E2041" s="3" t="s">
        <v>14</v>
      </c>
      <c r="F2041" s="3">
        <v>100</v>
      </c>
      <c r="G2041" s="4">
        <v>6.9444444452528842E-3</v>
      </c>
      <c r="H2041" s="13" t="str" cm="1">
        <f t="array" ref="H2041">IF(AND(E2041&lt;&gt;"",OR(D2041="완충",D2041="충전중"),D2040="운행"),A2041-IFERROR(INDEX(A$2:A2040,MAX((E$2:E2040=E2041)*((D$2:D2040="완충")+(D$2:D2040="충전중"))*(ROW(E$2:E2040)))-1),INDEX(A$2:A2040,MATCH(E2041,E$2:E2040,0))),"")</f>
        <v/>
      </c>
    </row>
    <row r="2042" spans="1:8" x14ac:dyDescent="0.3">
      <c r="A2042" s="11">
        <v>45895.083854166667</v>
      </c>
      <c r="B2042" s="3">
        <f t="shared" si="74"/>
        <v>8</v>
      </c>
      <c r="C2042" s="12">
        <f t="shared" si="75"/>
        <v>45895</v>
      </c>
      <c r="D2042" s="3" t="s">
        <v>9</v>
      </c>
      <c r="E2042" s="3" t="s">
        <v>14</v>
      </c>
      <c r="F2042" s="3">
        <v>100</v>
      </c>
      <c r="G2042" s="4">
        <v>6.9444444452528842E-3</v>
      </c>
      <c r="H2042" s="13" t="str" cm="1">
        <f t="array" ref="H2042">IF(AND(E2042&lt;&gt;"",OR(D2042="완충",D2042="충전중"),D2041="운행"),A2042-IFERROR(INDEX(A$2:A2041,MAX((E$2:E2041=E2042)*((D$2:D2041="완충")+(D$2:D2041="충전중"))*(ROW(E$2:E2041)))-1),INDEX(A$2:A2041,MATCH(E2042,E$2:E2041,0))),"")</f>
        <v/>
      </c>
    </row>
    <row r="2043" spans="1:8" x14ac:dyDescent="0.3">
      <c r="A2043" s="11">
        <v>45895.090798611112</v>
      </c>
      <c r="B2043" s="3">
        <f t="shared" si="74"/>
        <v>8</v>
      </c>
      <c r="C2043" s="12">
        <f t="shared" si="75"/>
        <v>45895</v>
      </c>
      <c r="D2043" s="3" t="s">
        <v>9</v>
      </c>
      <c r="E2043" s="3" t="s">
        <v>14</v>
      </c>
      <c r="F2043" s="3">
        <v>100</v>
      </c>
      <c r="G2043" s="4">
        <v>6.9444444452528842E-3</v>
      </c>
      <c r="H2043" s="13" t="str" cm="1">
        <f t="array" ref="H2043">IF(AND(E2043&lt;&gt;"",OR(D2043="완충",D2043="충전중"),D2042="운행"),A2043-IFERROR(INDEX(A$2:A2042,MAX((E$2:E2042=E2043)*((D$2:D2042="완충")+(D$2:D2042="충전중"))*(ROW(E$2:E2042)))-1),INDEX(A$2:A2042,MATCH(E2043,E$2:E2042,0))),"")</f>
        <v/>
      </c>
    </row>
    <row r="2044" spans="1:8" x14ac:dyDescent="0.3">
      <c r="A2044" s="11">
        <v>45895.097743055558</v>
      </c>
      <c r="B2044" s="3">
        <f t="shared" si="74"/>
        <v>8</v>
      </c>
      <c r="C2044" s="12">
        <f t="shared" si="75"/>
        <v>45895</v>
      </c>
      <c r="D2044" s="3" t="s">
        <v>9</v>
      </c>
      <c r="E2044" s="3" t="s">
        <v>14</v>
      </c>
      <c r="F2044" s="3">
        <v>100</v>
      </c>
      <c r="G2044" s="4">
        <v>6.9444444452528842E-3</v>
      </c>
      <c r="H2044" s="13" t="str" cm="1">
        <f t="array" ref="H2044">IF(AND(E2044&lt;&gt;"",OR(D2044="완충",D2044="충전중"),D2043="운행"),A2044-IFERROR(INDEX(A$2:A2043,MAX((E$2:E2043=E2044)*((D$2:D2043="완충")+(D$2:D2043="충전중"))*(ROW(E$2:E2043)))-1),INDEX(A$2:A2043,MATCH(E2044,E$2:E2043,0))),"")</f>
        <v/>
      </c>
    </row>
    <row r="2045" spans="1:8" x14ac:dyDescent="0.3">
      <c r="A2045" s="11">
        <v>45895.104687500003</v>
      </c>
      <c r="B2045" s="3">
        <f t="shared" si="74"/>
        <v>8</v>
      </c>
      <c r="C2045" s="12">
        <f t="shared" si="75"/>
        <v>45895</v>
      </c>
      <c r="D2045" s="3" t="s">
        <v>9</v>
      </c>
      <c r="E2045" s="3" t="s">
        <v>14</v>
      </c>
      <c r="F2045" s="3">
        <v>100</v>
      </c>
      <c r="G2045" s="4">
        <v>6.9444444379769266E-3</v>
      </c>
      <c r="H2045" s="13" t="str" cm="1">
        <f t="array" ref="H2045">IF(AND(E2045&lt;&gt;"",OR(D2045="완충",D2045="충전중"),D2044="운행"),A2045-IFERROR(INDEX(A$2:A2044,MAX((E$2:E2044=E2045)*((D$2:D2044="완충")+(D$2:D2044="충전중"))*(ROW(E$2:E2044)))-1),INDEX(A$2:A2044,MATCH(E2045,E$2:E2044,0))),"")</f>
        <v/>
      </c>
    </row>
    <row r="2046" spans="1:8" x14ac:dyDescent="0.3">
      <c r="A2046" s="11">
        <v>45895.111631944441</v>
      </c>
      <c r="B2046" s="3">
        <f t="shared" si="74"/>
        <v>8</v>
      </c>
      <c r="C2046" s="12">
        <f t="shared" si="75"/>
        <v>45895</v>
      </c>
      <c r="D2046" s="3" t="s">
        <v>9</v>
      </c>
      <c r="E2046" s="3" t="s">
        <v>14</v>
      </c>
      <c r="F2046" s="3">
        <v>100</v>
      </c>
      <c r="G2046" s="4">
        <v>6.9560185220325366E-3</v>
      </c>
      <c r="H2046" s="13" t="str" cm="1">
        <f t="array" ref="H2046">IF(AND(E2046&lt;&gt;"",OR(D2046="완충",D2046="충전중"),D2045="운행"),A2046-IFERROR(INDEX(A$2:A2045,MAX((E$2:E2045=E2046)*((D$2:D2045="완충")+(D$2:D2045="충전중"))*(ROW(E$2:E2045)))-1),INDEX(A$2:A2045,MATCH(E2046,E$2:E2045,0))),"")</f>
        <v/>
      </c>
    </row>
    <row r="2047" spans="1:8" x14ac:dyDescent="0.3">
      <c r="A2047" s="11">
        <v>45895.118587962963</v>
      </c>
      <c r="B2047" s="3">
        <f t="shared" si="74"/>
        <v>8</v>
      </c>
      <c r="C2047" s="12">
        <f t="shared" si="75"/>
        <v>45895</v>
      </c>
      <c r="D2047" s="3" t="s">
        <v>9</v>
      </c>
      <c r="E2047" s="3" t="s">
        <v>14</v>
      </c>
      <c r="F2047" s="3">
        <v>100</v>
      </c>
      <c r="G2047" s="4">
        <v>6.9444444452528842E-3</v>
      </c>
      <c r="H2047" s="13" t="str" cm="1">
        <f t="array" ref="H2047">IF(AND(E2047&lt;&gt;"",OR(D2047="완충",D2047="충전중"),D2046="운행"),A2047-IFERROR(INDEX(A$2:A2046,MAX((E$2:E2046=E2047)*((D$2:D2046="완충")+(D$2:D2046="충전중"))*(ROW(E$2:E2046)))-1),INDEX(A$2:A2046,MATCH(E2047,E$2:E2046,0))),"")</f>
        <v/>
      </c>
    </row>
    <row r="2048" spans="1:8" x14ac:dyDescent="0.3">
      <c r="A2048" s="11">
        <v>45895.125532407408</v>
      </c>
      <c r="B2048" s="3">
        <f t="shared" si="74"/>
        <v>8</v>
      </c>
      <c r="C2048" s="12">
        <f t="shared" si="75"/>
        <v>45895</v>
      </c>
      <c r="D2048" s="3" t="s">
        <v>9</v>
      </c>
      <c r="E2048" s="3" t="s">
        <v>14</v>
      </c>
      <c r="F2048" s="3">
        <v>100</v>
      </c>
      <c r="G2048" s="4">
        <v>6.9444444452528842E-3</v>
      </c>
      <c r="H2048" s="13" t="str" cm="1">
        <f t="array" ref="H2048">IF(AND(E2048&lt;&gt;"",OR(D2048="완충",D2048="충전중"),D2047="운행"),A2048-IFERROR(INDEX(A$2:A2047,MAX((E$2:E2047=E2048)*((D$2:D2047="완충")+(D$2:D2047="충전중"))*(ROW(E$2:E2047)))-1),INDEX(A$2:A2047,MATCH(E2048,E$2:E2047,0))),"")</f>
        <v/>
      </c>
    </row>
    <row r="2049" spans="1:8" x14ac:dyDescent="0.3">
      <c r="A2049" s="11">
        <v>45895.132476851853</v>
      </c>
      <c r="B2049" s="3">
        <f t="shared" si="74"/>
        <v>8</v>
      </c>
      <c r="C2049" s="12">
        <f t="shared" si="75"/>
        <v>45895</v>
      </c>
      <c r="D2049" s="3" t="s">
        <v>9</v>
      </c>
      <c r="E2049" s="3" t="s">
        <v>14</v>
      </c>
      <c r="F2049" s="3">
        <v>100</v>
      </c>
      <c r="G2049" s="4">
        <v>6.9444444452528842E-3</v>
      </c>
      <c r="H2049" s="13" t="str" cm="1">
        <f t="array" ref="H2049">IF(AND(E2049&lt;&gt;"",OR(D2049="완충",D2049="충전중"),D2048="운행"),A2049-IFERROR(INDEX(A$2:A2048,MAX((E$2:E2048=E2049)*((D$2:D2048="완충")+(D$2:D2048="충전중"))*(ROW(E$2:E2048)))-1),INDEX(A$2:A2048,MATCH(E2049,E$2:E2048,0))),"")</f>
        <v/>
      </c>
    </row>
    <row r="2050" spans="1:8" x14ac:dyDescent="0.3">
      <c r="A2050" s="11">
        <v>45895.139421296299</v>
      </c>
      <c r="B2050" s="3">
        <f t="shared" si="74"/>
        <v>8</v>
      </c>
      <c r="C2050" s="12">
        <f t="shared" si="75"/>
        <v>45895</v>
      </c>
      <c r="D2050" s="3" t="s">
        <v>9</v>
      </c>
      <c r="E2050" s="3" t="s">
        <v>14</v>
      </c>
      <c r="F2050" s="3">
        <v>100</v>
      </c>
      <c r="G2050" s="4">
        <v>6.9444444452528842E-3</v>
      </c>
      <c r="H2050" s="13" t="str" cm="1">
        <f t="array" ref="H2050">IF(AND(E2050&lt;&gt;"",OR(D2050="완충",D2050="충전중"),D2049="운행"),A2050-IFERROR(INDEX(A$2:A2049,MAX((E$2:E2049=E2050)*((D$2:D2049="완충")+(D$2:D2049="충전중"))*(ROW(E$2:E2049)))-1),INDEX(A$2:A2049,MATCH(E2050,E$2:E2049,0))),"")</f>
        <v/>
      </c>
    </row>
    <row r="2051" spans="1:8" x14ac:dyDescent="0.3">
      <c r="A2051" s="11">
        <v>45895.146365740744</v>
      </c>
      <c r="B2051" s="3">
        <f t="shared" ref="B2051:B2114" si="76">MONTH(A2051)</f>
        <v>8</v>
      </c>
      <c r="C2051" s="12">
        <f t="shared" ref="C2051:C2114" si="77">DATE(YEAR(A2051),MONTH(A2051),DAY(A2051))</f>
        <v>45895</v>
      </c>
      <c r="D2051" s="3" t="s">
        <v>9</v>
      </c>
      <c r="E2051" s="3" t="s">
        <v>14</v>
      </c>
      <c r="F2051" s="3">
        <v>100</v>
      </c>
      <c r="G2051" s="4">
        <v>6.9328703684732318E-3</v>
      </c>
      <c r="H2051" s="13" t="str" cm="1">
        <f t="array" ref="H2051">IF(AND(E2051&lt;&gt;"",OR(D2051="완충",D2051="충전중"),D2050="운행"),A2051-IFERROR(INDEX(A$2:A2050,MAX((E$2:E2050=E2051)*((D$2:D2050="완충")+(D$2:D2050="충전중"))*(ROW(E$2:E2050)))-1),INDEX(A$2:A2050,MATCH(E2051,E$2:E2050,0))),"")</f>
        <v/>
      </c>
    </row>
    <row r="2052" spans="1:8" x14ac:dyDescent="0.3">
      <c r="A2052" s="11">
        <v>45895.153298611112</v>
      </c>
      <c r="B2052" s="3">
        <f t="shared" si="76"/>
        <v>8</v>
      </c>
      <c r="C2052" s="12">
        <f t="shared" si="77"/>
        <v>45895</v>
      </c>
      <c r="D2052" s="3" t="s">
        <v>9</v>
      </c>
      <c r="E2052" s="3" t="s">
        <v>14</v>
      </c>
      <c r="F2052" s="3">
        <v>100</v>
      </c>
      <c r="G2052" s="4">
        <v>6.956018514756579E-3</v>
      </c>
      <c r="H2052" s="13" t="str" cm="1">
        <f t="array" ref="H2052">IF(AND(E2052&lt;&gt;"",OR(D2052="완충",D2052="충전중"),D2051="운행"),A2052-IFERROR(INDEX(A$2:A2051,MAX((E$2:E2051=E2052)*((D$2:D2051="완충")+(D$2:D2051="충전중"))*(ROW(E$2:E2051)))-1),INDEX(A$2:A2051,MATCH(E2052,E$2:E2051,0))),"")</f>
        <v/>
      </c>
    </row>
    <row r="2053" spans="1:8" x14ac:dyDescent="0.3">
      <c r="A2053" s="11">
        <v>45895.160254629627</v>
      </c>
      <c r="B2053" s="3">
        <f t="shared" si="76"/>
        <v>8</v>
      </c>
      <c r="C2053" s="12">
        <f t="shared" si="77"/>
        <v>45895</v>
      </c>
      <c r="D2053" s="3" t="s">
        <v>9</v>
      </c>
      <c r="E2053" s="3" t="s">
        <v>14</v>
      </c>
      <c r="F2053" s="3">
        <v>100</v>
      </c>
      <c r="G2053" s="4">
        <v>6.9444444452528842E-3</v>
      </c>
      <c r="H2053" s="13" t="str" cm="1">
        <f t="array" ref="H2053">IF(AND(E2053&lt;&gt;"",OR(D2053="완충",D2053="충전중"),D2052="운행"),A2053-IFERROR(INDEX(A$2:A2052,MAX((E$2:E2052=E2053)*((D$2:D2052="완충")+(D$2:D2052="충전중"))*(ROW(E$2:E2052)))-1),INDEX(A$2:A2052,MATCH(E2053,E$2:E2052,0))),"")</f>
        <v/>
      </c>
    </row>
    <row r="2054" spans="1:8" x14ac:dyDescent="0.3">
      <c r="A2054" s="11">
        <v>45895.167199074072</v>
      </c>
      <c r="B2054" s="3">
        <f t="shared" si="76"/>
        <v>8</v>
      </c>
      <c r="C2054" s="12">
        <f t="shared" si="77"/>
        <v>45895</v>
      </c>
      <c r="D2054" s="3" t="s">
        <v>9</v>
      </c>
      <c r="E2054" s="3" t="s">
        <v>14</v>
      </c>
      <c r="F2054" s="3">
        <v>100</v>
      </c>
      <c r="G2054" s="4">
        <v>6.9444444452528842E-3</v>
      </c>
      <c r="H2054" s="13" t="str" cm="1">
        <f t="array" ref="H2054">IF(AND(E2054&lt;&gt;"",OR(D2054="완충",D2054="충전중"),D2053="운행"),A2054-IFERROR(INDEX(A$2:A2053,MAX((E$2:E2053=E2054)*((D$2:D2053="완충")+(D$2:D2053="충전중"))*(ROW(E$2:E2053)))-1),INDEX(A$2:A2053,MATCH(E2054,E$2:E2053,0))),"")</f>
        <v/>
      </c>
    </row>
    <row r="2055" spans="1:8" x14ac:dyDescent="0.3">
      <c r="A2055" s="11">
        <v>45895.174143518518</v>
      </c>
      <c r="B2055" s="3">
        <f t="shared" si="76"/>
        <v>8</v>
      </c>
      <c r="C2055" s="12">
        <f t="shared" si="77"/>
        <v>45895</v>
      </c>
      <c r="D2055" s="3" t="s">
        <v>9</v>
      </c>
      <c r="E2055" s="3" t="s">
        <v>14</v>
      </c>
      <c r="F2055" s="3">
        <v>100</v>
      </c>
      <c r="G2055" s="4">
        <v>6.9328703684732318E-3</v>
      </c>
      <c r="H2055" s="13" t="str" cm="1">
        <f t="array" ref="H2055">IF(AND(E2055&lt;&gt;"",OR(D2055="완충",D2055="충전중"),D2054="운행"),A2055-IFERROR(INDEX(A$2:A2054,MAX((E$2:E2054=E2055)*((D$2:D2054="완충")+(D$2:D2054="충전중"))*(ROW(E$2:E2054)))-1),INDEX(A$2:A2054,MATCH(E2055,E$2:E2054,0))),"")</f>
        <v/>
      </c>
    </row>
    <row r="2056" spans="1:8" x14ac:dyDescent="0.3">
      <c r="A2056" s="11">
        <v>45895.181076388886</v>
      </c>
      <c r="B2056" s="3">
        <f t="shared" si="76"/>
        <v>8</v>
      </c>
      <c r="C2056" s="12">
        <f t="shared" si="77"/>
        <v>45895</v>
      </c>
      <c r="D2056" s="3" t="s">
        <v>9</v>
      </c>
      <c r="E2056" s="3" t="s">
        <v>14</v>
      </c>
      <c r="F2056" s="3">
        <v>100</v>
      </c>
      <c r="G2056" s="4">
        <v>6.9560185220325366E-3</v>
      </c>
      <c r="H2056" s="13" t="str" cm="1">
        <f t="array" ref="H2056">IF(AND(E2056&lt;&gt;"",OR(D2056="완충",D2056="충전중"),D2055="운행"),A2056-IFERROR(INDEX(A$2:A2055,MAX((E$2:E2055=E2056)*((D$2:D2055="완충")+(D$2:D2055="충전중"))*(ROW(E$2:E2055)))-1),INDEX(A$2:A2055,MATCH(E2056,E$2:E2055,0))),"")</f>
        <v/>
      </c>
    </row>
    <row r="2057" spans="1:8" x14ac:dyDescent="0.3">
      <c r="A2057" s="11">
        <v>45895.188032407408</v>
      </c>
      <c r="B2057" s="3">
        <f t="shared" si="76"/>
        <v>8</v>
      </c>
      <c r="C2057" s="12">
        <f t="shared" si="77"/>
        <v>45895</v>
      </c>
      <c r="D2057" s="3" t="s">
        <v>9</v>
      </c>
      <c r="E2057" s="3" t="s">
        <v>14</v>
      </c>
      <c r="F2057" s="3">
        <v>100</v>
      </c>
      <c r="G2057" s="4">
        <v>6.9444444452528842E-3</v>
      </c>
      <c r="H2057" s="13" t="str" cm="1">
        <f t="array" ref="H2057">IF(AND(E2057&lt;&gt;"",OR(D2057="완충",D2057="충전중"),D2056="운행"),A2057-IFERROR(INDEX(A$2:A2056,MAX((E$2:E2056=E2057)*((D$2:D2056="완충")+(D$2:D2056="충전중"))*(ROW(E$2:E2056)))-1),INDEX(A$2:A2056,MATCH(E2057,E$2:E2056,0))),"")</f>
        <v/>
      </c>
    </row>
    <row r="2058" spans="1:8" x14ac:dyDescent="0.3">
      <c r="A2058" s="11">
        <v>45895.194976851853</v>
      </c>
      <c r="B2058" s="3">
        <f t="shared" si="76"/>
        <v>8</v>
      </c>
      <c r="C2058" s="12">
        <f t="shared" si="77"/>
        <v>45895</v>
      </c>
      <c r="D2058" s="3" t="s">
        <v>9</v>
      </c>
      <c r="E2058" s="3" t="s">
        <v>14</v>
      </c>
      <c r="F2058" s="3">
        <v>100</v>
      </c>
      <c r="G2058" s="4">
        <v>6.9444444452528842E-3</v>
      </c>
      <c r="H2058" s="13" t="str" cm="1">
        <f t="array" ref="H2058">IF(AND(E2058&lt;&gt;"",OR(D2058="완충",D2058="충전중"),D2057="운행"),A2058-IFERROR(INDEX(A$2:A2057,MAX((E$2:E2057=E2058)*((D$2:D2057="완충")+(D$2:D2057="충전중"))*(ROW(E$2:E2057)))-1),INDEX(A$2:A2057,MATCH(E2058,E$2:E2057,0))),"")</f>
        <v/>
      </c>
    </row>
    <row r="2059" spans="1:8" x14ac:dyDescent="0.3">
      <c r="A2059" s="11">
        <v>45895.201921296299</v>
      </c>
      <c r="B2059" s="3">
        <f t="shared" si="76"/>
        <v>8</v>
      </c>
      <c r="C2059" s="12">
        <f t="shared" si="77"/>
        <v>45895</v>
      </c>
      <c r="D2059" s="3" t="s">
        <v>9</v>
      </c>
      <c r="E2059" s="3" t="s">
        <v>14</v>
      </c>
      <c r="F2059" s="3">
        <v>100</v>
      </c>
      <c r="G2059" s="4">
        <v>6.9444444452528842E-3</v>
      </c>
      <c r="H2059" s="13" t="str" cm="1">
        <f t="array" ref="H2059">IF(AND(E2059&lt;&gt;"",OR(D2059="완충",D2059="충전중"),D2058="운행"),A2059-IFERROR(INDEX(A$2:A2058,MAX((E$2:E2058=E2059)*((D$2:D2058="완충")+(D$2:D2058="충전중"))*(ROW(E$2:E2058)))-1),INDEX(A$2:A2058,MATCH(E2059,E$2:E2058,0))),"")</f>
        <v/>
      </c>
    </row>
    <row r="2060" spans="1:8" x14ac:dyDescent="0.3">
      <c r="A2060" s="11">
        <v>45895.208865740744</v>
      </c>
      <c r="B2060" s="3">
        <f t="shared" si="76"/>
        <v>8</v>
      </c>
      <c r="C2060" s="12">
        <f t="shared" si="77"/>
        <v>45895</v>
      </c>
      <c r="D2060" s="3" t="s">
        <v>9</v>
      </c>
      <c r="E2060" s="3" t="s">
        <v>14</v>
      </c>
      <c r="F2060" s="3">
        <v>100</v>
      </c>
      <c r="G2060" s="4">
        <v>6.9444444379769266E-3</v>
      </c>
      <c r="H2060" s="13" t="str" cm="1">
        <f t="array" ref="H2060">IF(AND(E2060&lt;&gt;"",OR(D2060="완충",D2060="충전중"),D2059="운행"),A2060-IFERROR(INDEX(A$2:A2059,MAX((E$2:E2059=E2060)*((D$2:D2059="완충")+(D$2:D2059="충전중"))*(ROW(E$2:E2059)))-1),INDEX(A$2:A2059,MATCH(E2060,E$2:E2059,0))),"")</f>
        <v/>
      </c>
    </row>
    <row r="2061" spans="1:8" x14ac:dyDescent="0.3">
      <c r="A2061" s="11">
        <v>45895.215810185182</v>
      </c>
      <c r="B2061" s="3">
        <f t="shared" si="76"/>
        <v>8</v>
      </c>
      <c r="C2061" s="12">
        <f t="shared" si="77"/>
        <v>45895</v>
      </c>
      <c r="D2061" s="3" t="s">
        <v>9</v>
      </c>
      <c r="E2061" s="3" t="s">
        <v>14</v>
      </c>
      <c r="F2061" s="3">
        <v>100</v>
      </c>
      <c r="G2061" s="4">
        <v>6.9444444452528842E-3</v>
      </c>
      <c r="H2061" s="13" t="str" cm="1">
        <f t="array" ref="H2061">IF(AND(E2061&lt;&gt;"",OR(D2061="완충",D2061="충전중"),D2060="운행"),A2061-IFERROR(INDEX(A$2:A2060,MAX((E$2:E2060=E2061)*((D$2:D2060="완충")+(D$2:D2060="충전중"))*(ROW(E$2:E2060)))-1),INDEX(A$2:A2060,MATCH(E2061,E$2:E2060,0))),"")</f>
        <v/>
      </c>
    </row>
    <row r="2062" spans="1:8" x14ac:dyDescent="0.3">
      <c r="A2062" s="11">
        <v>45895.222754629627</v>
      </c>
      <c r="B2062" s="3">
        <f t="shared" si="76"/>
        <v>8</v>
      </c>
      <c r="C2062" s="12">
        <f t="shared" si="77"/>
        <v>45895</v>
      </c>
      <c r="D2062" s="3" t="s">
        <v>9</v>
      </c>
      <c r="E2062" s="3" t="s">
        <v>14</v>
      </c>
      <c r="F2062" s="3">
        <v>100</v>
      </c>
      <c r="G2062" s="4">
        <v>6.9444444452528842E-3</v>
      </c>
      <c r="H2062" s="13" t="str" cm="1">
        <f t="array" ref="H2062">IF(AND(E2062&lt;&gt;"",OR(D2062="완충",D2062="충전중"),D2061="운행"),A2062-IFERROR(INDEX(A$2:A2061,MAX((E$2:E2061=E2062)*((D$2:D2061="완충")+(D$2:D2061="충전중"))*(ROW(E$2:E2061)))-1),INDEX(A$2:A2061,MATCH(E2062,E$2:E2061,0))),"")</f>
        <v/>
      </c>
    </row>
    <row r="2063" spans="1:8" x14ac:dyDescent="0.3">
      <c r="A2063" s="11">
        <v>45895.229699074072</v>
      </c>
      <c r="B2063" s="3">
        <f t="shared" si="76"/>
        <v>8</v>
      </c>
      <c r="C2063" s="12">
        <f t="shared" si="77"/>
        <v>45895</v>
      </c>
      <c r="D2063" s="3" t="s">
        <v>9</v>
      </c>
      <c r="E2063" s="3" t="s">
        <v>14</v>
      </c>
      <c r="F2063" s="3">
        <v>100</v>
      </c>
      <c r="G2063" s="4">
        <v>6.9444444452528842E-3</v>
      </c>
      <c r="H2063" s="13" t="str" cm="1">
        <f t="array" ref="H2063">IF(AND(E2063&lt;&gt;"",OR(D2063="완충",D2063="충전중"),D2062="운행"),A2063-IFERROR(INDEX(A$2:A2062,MAX((E$2:E2062=E2063)*((D$2:D2062="완충")+(D$2:D2062="충전중"))*(ROW(E$2:E2062)))-1),INDEX(A$2:A2062,MATCH(E2063,E$2:E2062,0))),"")</f>
        <v/>
      </c>
    </row>
    <row r="2064" spans="1:8" x14ac:dyDescent="0.3">
      <c r="A2064" s="11">
        <v>45895.236643518518</v>
      </c>
      <c r="B2064" s="3">
        <f t="shared" si="76"/>
        <v>8</v>
      </c>
      <c r="C2064" s="12">
        <f t="shared" si="77"/>
        <v>45895</v>
      </c>
      <c r="D2064" s="3" t="s">
        <v>9</v>
      </c>
      <c r="E2064" s="3" t="s">
        <v>14</v>
      </c>
      <c r="F2064" s="3">
        <v>100</v>
      </c>
      <c r="G2064" s="4">
        <v>6.9444444452528842E-3</v>
      </c>
      <c r="H2064" s="13" t="str" cm="1">
        <f t="array" ref="H2064">IF(AND(E2064&lt;&gt;"",OR(D2064="완충",D2064="충전중"),D2063="운행"),A2064-IFERROR(INDEX(A$2:A2063,MAX((E$2:E2063=E2064)*((D$2:D2063="완충")+(D$2:D2063="충전중"))*(ROW(E$2:E2063)))-1),INDEX(A$2:A2063,MATCH(E2064,E$2:E2063,0))),"")</f>
        <v/>
      </c>
    </row>
    <row r="2065" spans="1:8" x14ac:dyDescent="0.3">
      <c r="A2065" s="11">
        <v>45895.243587962963</v>
      </c>
      <c r="B2065" s="3">
        <f t="shared" si="76"/>
        <v>8</v>
      </c>
      <c r="C2065" s="12">
        <f t="shared" si="77"/>
        <v>45895</v>
      </c>
      <c r="D2065" s="3" t="s">
        <v>9</v>
      </c>
      <c r="E2065" s="3" t="s">
        <v>14</v>
      </c>
      <c r="F2065" s="3">
        <v>100</v>
      </c>
      <c r="G2065" s="4">
        <v>6.9444444452528842E-3</v>
      </c>
      <c r="H2065" s="13" t="str" cm="1">
        <f t="array" ref="H2065">IF(AND(E2065&lt;&gt;"",OR(D2065="완충",D2065="충전중"),D2064="운행"),A2065-IFERROR(INDEX(A$2:A2064,MAX((E$2:E2064=E2065)*((D$2:D2064="완충")+(D$2:D2064="충전중"))*(ROW(E$2:E2064)))-1),INDEX(A$2:A2064,MATCH(E2065,E$2:E2064,0))),"")</f>
        <v/>
      </c>
    </row>
    <row r="2066" spans="1:8" x14ac:dyDescent="0.3">
      <c r="A2066" s="11">
        <v>45895.250532407408</v>
      </c>
      <c r="B2066" s="3">
        <f t="shared" si="76"/>
        <v>8</v>
      </c>
      <c r="C2066" s="12">
        <f t="shared" si="77"/>
        <v>45895</v>
      </c>
      <c r="D2066" s="3" t="s">
        <v>9</v>
      </c>
      <c r="E2066" s="3" t="s">
        <v>14</v>
      </c>
      <c r="F2066" s="3">
        <v>100</v>
      </c>
      <c r="G2066" s="4">
        <v>6.9444444452528842E-3</v>
      </c>
      <c r="H2066" s="13" t="str" cm="1">
        <f t="array" ref="H2066">IF(AND(E2066&lt;&gt;"",OR(D2066="완충",D2066="충전중"),D2065="운행"),A2066-IFERROR(INDEX(A$2:A2065,MAX((E$2:E2065=E2066)*((D$2:D2065="완충")+(D$2:D2065="충전중"))*(ROW(E$2:E2065)))-1),INDEX(A$2:A2065,MATCH(E2066,E$2:E2065,0))),"")</f>
        <v/>
      </c>
    </row>
    <row r="2067" spans="1:8" x14ac:dyDescent="0.3">
      <c r="A2067" s="11">
        <v>45895.257476851853</v>
      </c>
      <c r="B2067" s="3">
        <f t="shared" si="76"/>
        <v>8</v>
      </c>
      <c r="C2067" s="12">
        <f t="shared" si="77"/>
        <v>45895</v>
      </c>
      <c r="D2067" s="3" t="s">
        <v>9</v>
      </c>
      <c r="E2067" s="3" t="s">
        <v>14</v>
      </c>
      <c r="F2067" s="3">
        <v>100</v>
      </c>
      <c r="G2067" s="4">
        <v>6.9444444452528842E-3</v>
      </c>
      <c r="H2067" s="13" t="str" cm="1">
        <f t="array" ref="H2067">IF(AND(E2067&lt;&gt;"",OR(D2067="완충",D2067="충전중"),D2066="운행"),A2067-IFERROR(INDEX(A$2:A2066,MAX((E$2:E2066=E2067)*((D$2:D2066="완충")+(D$2:D2066="충전중"))*(ROW(E$2:E2066)))-1),INDEX(A$2:A2066,MATCH(E2067,E$2:E2066,0))),"")</f>
        <v/>
      </c>
    </row>
    <row r="2068" spans="1:8" x14ac:dyDescent="0.3">
      <c r="A2068" s="11">
        <v>45895.264421296299</v>
      </c>
      <c r="B2068" s="3">
        <f t="shared" si="76"/>
        <v>8</v>
      </c>
      <c r="C2068" s="12">
        <f t="shared" si="77"/>
        <v>45895</v>
      </c>
      <c r="D2068" s="3" t="s">
        <v>9</v>
      </c>
      <c r="E2068" s="3" t="s">
        <v>14</v>
      </c>
      <c r="F2068" s="3">
        <v>100</v>
      </c>
      <c r="G2068" s="4">
        <v>6.9444444452528842E-3</v>
      </c>
      <c r="H2068" s="13" t="str" cm="1">
        <f t="array" ref="H2068">IF(AND(E2068&lt;&gt;"",OR(D2068="완충",D2068="충전중"),D2067="운행"),A2068-IFERROR(INDEX(A$2:A2067,MAX((E$2:E2067=E2068)*((D$2:D2067="완충")+(D$2:D2067="충전중"))*(ROW(E$2:E2067)))-1),INDEX(A$2:A2067,MATCH(E2068,E$2:E2067,0))),"")</f>
        <v/>
      </c>
    </row>
    <row r="2069" spans="1:8" x14ac:dyDescent="0.3">
      <c r="A2069" s="11">
        <v>45895.271365740744</v>
      </c>
      <c r="B2069" s="3">
        <f t="shared" si="76"/>
        <v>8</v>
      </c>
      <c r="C2069" s="12">
        <f t="shared" si="77"/>
        <v>45895</v>
      </c>
      <c r="D2069" s="3" t="s">
        <v>9</v>
      </c>
      <c r="E2069" s="3" t="s">
        <v>14</v>
      </c>
      <c r="F2069" s="3">
        <v>100</v>
      </c>
      <c r="G2069" s="4">
        <v>6.9444444379769266E-3</v>
      </c>
      <c r="H2069" s="13" t="str" cm="1">
        <f t="array" ref="H2069">IF(AND(E2069&lt;&gt;"",OR(D2069="완충",D2069="충전중"),D2068="운행"),A2069-IFERROR(INDEX(A$2:A2068,MAX((E$2:E2068=E2069)*((D$2:D2068="완충")+(D$2:D2068="충전중"))*(ROW(E$2:E2068)))-1),INDEX(A$2:A2068,MATCH(E2069,E$2:E2068,0))),"")</f>
        <v/>
      </c>
    </row>
    <row r="2070" spans="1:8" x14ac:dyDescent="0.3">
      <c r="A2070" s="11">
        <v>45895.278310185182</v>
      </c>
      <c r="B2070" s="3">
        <f t="shared" si="76"/>
        <v>8</v>
      </c>
      <c r="C2070" s="12">
        <f t="shared" si="77"/>
        <v>45895</v>
      </c>
      <c r="D2070" s="3" t="s">
        <v>9</v>
      </c>
      <c r="E2070" s="3" t="s">
        <v>14</v>
      </c>
      <c r="F2070" s="3">
        <v>100</v>
      </c>
      <c r="G2070" s="4">
        <v>6.9444444452528842E-3</v>
      </c>
      <c r="H2070" s="13" t="str" cm="1">
        <f t="array" ref="H2070">IF(AND(E2070&lt;&gt;"",OR(D2070="완충",D2070="충전중"),D2069="운행"),A2070-IFERROR(INDEX(A$2:A2069,MAX((E$2:E2069=E2070)*((D$2:D2069="완충")+(D$2:D2069="충전중"))*(ROW(E$2:E2069)))-1),INDEX(A$2:A2069,MATCH(E2070,E$2:E2069,0))),"")</f>
        <v/>
      </c>
    </row>
    <row r="2071" spans="1:8" x14ac:dyDescent="0.3">
      <c r="A2071" s="11">
        <v>45895.285254629627</v>
      </c>
      <c r="B2071" s="3">
        <f t="shared" si="76"/>
        <v>8</v>
      </c>
      <c r="C2071" s="12">
        <f t="shared" si="77"/>
        <v>45895</v>
      </c>
      <c r="D2071" s="3" t="s">
        <v>9</v>
      </c>
      <c r="E2071" s="3" t="s">
        <v>14</v>
      </c>
      <c r="F2071" s="3">
        <v>100</v>
      </c>
      <c r="G2071" s="4">
        <v>6.9444444452528842E-3</v>
      </c>
      <c r="H2071" s="13" t="str" cm="1">
        <f t="array" ref="H2071">IF(AND(E2071&lt;&gt;"",OR(D2071="완충",D2071="충전중"),D2070="운행"),A2071-IFERROR(INDEX(A$2:A2070,MAX((E$2:E2070=E2071)*((D$2:D2070="완충")+(D$2:D2070="충전중"))*(ROW(E$2:E2070)))-1),INDEX(A$2:A2070,MATCH(E2071,E$2:E2070,0))),"")</f>
        <v/>
      </c>
    </row>
    <row r="2072" spans="1:8" x14ac:dyDescent="0.3">
      <c r="A2072" s="11">
        <v>45895.292199074072</v>
      </c>
      <c r="B2072" s="3">
        <f t="shared" si="76"/>
        <v>8</v>
      </c>
      <c r="C2072" s="12">
        <f t="shared" si="77"/>
        <v>45895</v>
      </c>
      <c r="D2072" s="3" t="s">
        <v>9</v>
      </c>
      <c r="E2072" s="3" t="s">
        <v>14</v>
      </c>
      <c r="F2072" s="3">
        <v>100</v>
      </c>
      <c r="G2072" s="4">
        <v>6.9444444452528842E-3</v>
      </c>
      <c r="H2072" s="13" t="str" cm="1">
        <f t="array" ref="H2072">IF(AND(E2072&lt;&gt;"",OR(D2072="완충",D2072="충전중"),D2071="운행"),A2072-IFERROR(INDEX(A$2:A2071,MAX((E$2:E2071=E2072)*((D$2:D2071="완충")+(D$2:D2071="충전중"))*(ROW(E$2:E2071)))-1),INDEX(A$2:A2071,MATCH(E2072,E$2:E2071,0))),"")</f>
        <v/>
      </c>
    </row>
    <row r="2073" spans="1:8" x14ac:dyDescent="0.3">
      <c r="A2073" s="11">
        <v>45895.299143518518</v>
      </c>
      <c r="B2073" s="3">
        <f t="shared" si="76"/>
        <v>8</v>
      </c>
      <c r="C2073" s="12">
        <f t="shared" si="77"/>
        <v>45895</v>
      </c>
      <c r="D2073" s="3" t="s">
        <v>9</v>
      </c>
      <c r="E2073" s="3" t="s">
        <v>14</v>
      </c>
      <c r="F2073" s="3">
        <v>100</v>
      </c>
      <c r="G2073" s="4">
        <v>6.9444444452528842E-3</v>
      </c>
      <c r="H2073" s="13" t="str" cm="1">
        <f t="array" ref="H2073">IF(AND(E2073&lt;&gt;"",OR(D2073="완충",D2073="충전중"),D2072="운행"),A2073-IFERROR(INDEX(A$2:A2072,MAX((E$2:E2072=E2073)*((D$2:D2072="완충")+(D$2:D2072="충전중"))*(ROW(E$2:E2072)))-1),INDEX(A$2:A2072,MATCH(E2073,E$2:E2072,0))),"")</f>
        <v/>
      </c>
    </row>
    <row r="2074" spans="1:8" x14ac:dyDescent="0.3">
      <c r="A2074" s="11">
        <v>45895.306087962963</v>
      </c>
      <c r="B2074" s="3">
        <f t="shared" si="76"/>
        <v>8</v>
      </c>
      <c r="C2074" s="12">
        <f t="shared" si="77"/>
        <v>45895</v>
      </c>
      <c r="D2074" s="3" t="s">
        <v>9</v>
      </c>
      <c r="E2074" s="3" t="s">
        <v>14</v>
      </c>
      <c r="F2074" s="3">
        <v>100</v>
      </c>
      <c r="G2074" s="4">
        <v>6.9444444452528842E-3</v>
      </c>
      <c r="H2074" s="13" t="str" cm="1">
        <f t="array" ref="H2074">IF(AND(E2074&lt;&gt;"",OR(D2074="완충",D2074="충전중"),D2073="운행"),A2074-IFERROR(INDEX(A$2:A2073,MAX((E$2:E2073=E2074)*((D$2:D2073="완충")+(D$2:D2073="충전중"))*(ROW(E$2:E2073)))-1),INDEX(A$2:A2073,MATCH(E2074,E$2:E2073,0))),"")</f>
        <v/>
      </c>
    </row>
    <row r="2075" spans="1:8" x14ac:dyDescent="0.3">
      <c r="A2075" s="11">
        <v>45895.313032407408</v>
      </c>
      <c r="B2075" s="3">
        <f t="shared" si="76"/>
        <v>8</v>
      </c>
      <c r="C2075" s="12">
        <f t="shared" si="77"/>
        <v>45895</v>
      </c>
      <c r="D2075" s="3" t="s">
        <v>9</v>
      </c>
      <c r="E2075" s="3" t="s">
        <v>14</v>
      </c>
      <c r="F2075" s="3">
        <v>100</v>
      </c>
      <c r="G2075" s="4">
        <v>6.9444444452528842E-3</v>
      </c>
      <c r="H2075" s="13" t="str" cm="1">
        <f t="array" ref="H2075">IF(AND(E2075&lt;&gt;"",OR(D2075="완충",D2075="충전중"),D2074="운행"),A2075-IFERROR(INDEX(A$2:A2074,MAX((E$2:E2074=E2075)*((D$2:D2074="완충")+(D$2:D2074="충전중"))*(ROW(E$2:E2074)))-1),INDEX(A$2:A2074,MATCH(E2075,E$2:E2074,0))),"")</f>
        <v/>
      </c>
    </row>
    <row r="2076" spans="1:8" x14ac:dyDescent="0.3">
      <c r="A2076" s="11">
        <v>45895.319976851853</v>
      </c>
      <c r="B2076" s="3">
        <f t="shared" si="76"/>
        <v>8</v>
      </c>
      <c r="C2076" s="12">
        <f t="shared" si="77"/>
        <v>45895</v>
      </c>
      <c r="D2076" s="3" t="s">
        <v>9</v>
      </c>
      <c r="E2076" s="3" t="s">
        <v>14</v>
      </c>
      <c r="F2076" s="3">
        <v>100</v>
      </c>
      <c r="G2076" s="4">
        <v>6.9444444452528842E-3</v>
      </c>
      <c r="H2076" s="13" t="str" cm="1">
        <f t="array" ref="H2076">IF(AND(E2076&lt;&gt;"",OR(D2076="완충",D2076="충전중"),D2075="운행"),A2076-IFERROR(INDEX(A$2:A2075,MAX((E$2:E2075=E2076)*((D$2:D2075="완충")+(D$2:D2075="충전중"))*(ROW(E$2:E2075)))-1),INDEX(A$2:A2075,MATCH(E2076,E$2:E2075,0))),"")</f>
        <v/>
      </c>
    </row>
    <row r="2077" spans="1:8" x14ac:dyDescent="0.3">
      <c r="A2077" s="11">
        <v>45895.326921296299</v>
      </c>
      <c r="B2077" s="3">
        <f t="shared" si="76"/>
        <v>8</v>
      </c>
      <c r="C2077" s="12">
        <f t="shared" si="77"/>
        <v>45895</v>
      </c>
      <c r="D2077" s="3" t="s">
        <v>9</v>
      </c>
      <c r="E2077" s="3" t="s">
        <v>14</v>
      </c>
      <c r="F2077" s="3">
        <v>100</v>
      </c>
      <c r="G2077" s="4">
        <v>6.956018514756579E-3</v>
      </c>
      <c r="H2077" s="13" t="str" cm="1">
        <f t="array" ref="H2077">IF(AND(E2077&lt;&gt;"",OR(D2077="완충",D2077="충전중"),D2076="운행"),A2077-IFERROR(INDEX(A$2:A2076,MAX((E$2:E2076=E2077)*((D$2:D2076="완충")+(D$2:D2076="충전중"))*(ROW(E$2:E2076)))-1),INDEX(A$2:A2076,MATCH(E2077,E$2:E2076,0))),"")</f>
        <v/>
      </c>
    </row>
    <row r="2078" spans="1:8" x14ac:dyDescent="0.3">
      <c r="A2078" s="11">
        <v>45895.333877314813</v>
      </c>
      <c r="B2078" s="3">
        <f t="shared" si="76"/>
        <v>8</v>
      </c>
      <c r="C2078" s="12">
        <f t="shared" si="77"/>
        <v>45895</v>
      </c>
      <c r="D2078" s="3" t="s">
        <v>9</v>
      </c>
      <c r="E2078" s="3" t="s">
        <v>14</v>
      </c>
      <c r="F2078" s="3">
        <v>100</v>
      </c>
      <c r="G2078" s="4">
        <v>6.9444444452528842E-3</v>
      </c>
      <c r="H2078" s="13" t="str" cm="1">
        <f t="array" ref="H2078">IF(AND(E2078&lt;&gt;"",OR(D2078="완충",D2078="충전중"),D2077="운행"),A2078-IFERROR(INDEX(A$2:A2077,MAX((E$2:E2077=E2078)*((D$2:D2077="완충")+(D$2:D2077="충전중"))*(ROW(E$2:E2077)))-1),INDEX(A$2:A2077,MATCH(E2078,E$2:E2077,0))),"")</f>
        <v/>
      </c>
    </row>
    <row r="2079" spans="1:8" x14ac:dyDescent="0.3">
      <c r="A2079" s="11">
        <v>45895.340821759259</v>
      </c>
      <c r="B2079" s="3">
        <f t="shared" si="76"/>
        <v>8</v>
      </c>
      <c r="C2079" s="12">
        <f t="shared" si="77"/>
        <v>45895</v>
      </c>
      <c r="D2079" s="3" t="s">
        <v>9</v>
      </c>
      <c r="E2079" s="3" t="s">
        <v>14</v>
      </c>
      <c r="F2079" s="3">
        <v>100</v>
      </c>
      <c r="G2079" s="4">
        <v>6.9328703684732318E-3</v>
      </c>
      <c r="H2079" s="13" t="str" cm="1">
        <f t="array" ref="H2079">IF(AND(E2079&lt;&gt;"",OR(D2079="완충",D2079="충전중"),D2078="운행"),A2079-IFERROR(INDEX(A$2:A2078,MAX((E$2:E2078=E2079)*((D$2:D2078="완충")+(D$2:D2078="충전중"))*(ROW(E$2:E2078)))-1),INDEX(A$2:A2078,MATCH(E2079,E$2:E2078,0))),"")</f>
        <v/>
      </c>
    </row>
    <row r="2080" spans="1:8" x14ac:dyDescent="0.3">
      <c r="A2080" s="11">
        <v>45895.347754629627</v>
      </c>
      <c r="B2080" s="3">
        <f t="shared" si="76"/>
        <v>8</v>
      </c>
      <c r="C2080" s="12">
        <f t="shared" si="77"/>
        <v>45895</v>
      </c>
      <c r="D2080" s="3" t="s">
        <v>9</v>
      </c>
      <c r="E2080" s="3" t="s">
        <v>14</v>
      </c>
      <c r="F2080" s="3">
        <v>100</v>
      </c>
      <c r="G2080" s="4">
        <v>6.9560185220325366E-3</v>
      </c>
      <c r="H2080" s="13" t="str" cm="1">
        <f t="array" ref="H2080">IF(AND(E2080&lt;&gt;"",OR(D2080="완충",D2080="충전중"),D2079="운행"),A2080-IFERROR(INDEX(A$2:A2079,MAX((E$2:E2079=E2080)*((D$2:D2079="완충")+(D$2:D2079="충전중"))*(ROW(E$2:E2079)))-1),INDEX(A$2:A2079,MATCH(E2080,E$2:E2079,0))),"")</f>
        <v/>
      </c>
    </row>
    <row r="2081" spans="1:8" x14ac:dyDescent="0.3">
      <c r="A2081" s="11">
        <v>45895.354710648149</v>
      </c>
      <c r="B2081" s="3">
        <f t="shared" si="76"/>
        <v>8</v>
      </c>
      <c r="C2081" s="12">
        <f t="shared" si="77"/>
        <v>45895</v>
      </c>
      <c r="D2081" s="3" t="s">
        <v>9</v>
      </c>
      <c r="E2081" s="3" t="s">
        <v>14</v>
      </c>
      <c r="F2081" s="3">
        <v>100</v>
      </c>
      <c r="G2081" s="4">
        <v>6.9444444452528842E-3</v>
      </c>
      <c r="H2081" s="13" t="str" cm="1">
        <f t="array" ref="H2081">IF(AND(E2081&lt;&gt;"",OR(D2081="완충",D2081="충전중"),D2080="운행"),A2081-IFERROR(INDEX(A$2:A2080,MAX((E$2:E2080=E2081)*((D$2:D2080="완충")+(D$2:D2080="충전중"))*(ROW(E$2:E2080)))-1),INDEX(A$2:A2080,MATCH(E2081,E$2:E2080,0))),"")</f>
        <v/>
      </c>
    </row>
    <row r="2082" spans="1:8" x14ac:dyDescent="0.3">
      <c r="A2082" s="11">
        <v>45895.361655092594</v>
      </c>
      <c r="B2082" s="3">
        <f t="shared" si="76"/>
        <v>8</v>
      </c>
      <c r="C2082" s="12">
        <f t="shared" si="77"/>
        <v>45895</v>
      </c>
      <c r="D2082" s="3" t="s">
        <v>9</v>
      </c>
      <c r="E2082" s="3" t="s">
        <v>14</v>
      </c>
      <c r="F2082" s="3">
        <v>100</v>
      </c>
      <c r="G2082" s="4">
        <v>6.9444444452528842E-3</v>
      </c>
      <c r="H2082" s="13" t="str" cm="1">
        <f t="array" ref="H2082">IF(AND(E2082&lt;&gt;"",OR(D2082="완충",D2082="충전중"),D2081="운행"),A2082-IFERROR(INDEX(A$2:A2081,MAX((E$2:E2081=E2082)*((D$2:D2081="완충")+(D$2:D2081="충전중"))*(ROW(E$2:E2081)))-1),INDEX(A$2:A2081,MATCH(E2082,E$2:E2081,0))),"")</f>
        <v/>
      </c>
    </row>
    <row r="2083" spans="1:8" x14ac:dyDescent="0.3">
      <c r="A2083" s="11">
        <v>45895.36859953704</v>
      </c>
      <c r="B2083" s="3">
        <f t="shared" si="76"/>
        <v>8</v>
      </c>
      <c r="C2083" s="12">
        <f t="shared" si="77"/>
        <v>45895</v>
      </c>
      <c r="D2083" s="3" t="s">
        <v>9</v>
      </c>
      <c r="E2083" s="3" t="s">
        <v>14</v>
      </c>
      <c r="F2083" s="3">
        <v>100</v>
      </c>
      <c r="G2083" s="4">
        <v>6.9444444452528842E-3</v>
      </c>
      <c r="H2083" s="13" t="str" cm="1">
        <f t="array" ref="H2083">IF(AND(E2083&lt;&gt;"",OR(D2083="완충",D2083="충전중"),D2082="운행"),A2083-IFERROR(INDEX(A$2:A2082,MAX((E$2:E2082=E2083)*((D$2:D2082="완충")+(D$2:D2082="충전중"))*(ROW(E$2:E2082)))-1),INDEX(A$2:A2082,MATCH(E2083,E$2:E2082,0))),"")</f>
        <v/>
      </c>
    </row>
    <row r="2084" spans="1:8" x14ac:dyDescent="0.3">
      <c r="A2084" s="11">
        <v>45895.375543981485</v>
      </c>
      <c r="B2084" s="3">
        <f t="shared" si="76"/>
        <v>8</v>
      </c>
      <c r="C2084" s="12">
        <f t="shared" si="77"/>
        <v>45895</v>
      </c>
      <c r="D2084" s="3" t="s">
        <v>9</v>
      </c>
      <c r="E2084" s="3" t="s">
        <v>14</v>
      </c>
      <c r="F2084" s="3">
        <v>100</v>
      </c>
      <c r="G2084" s="4">
        <v>6.9328703684732318E-3</v>
      </c>
      <c r="H2084" s="13" t="str" cm="1">
        <f t="array" ref="H2084">IF(AND(E2084&lt;&gt;"",OR(D2084="완충",D2084="충전중"),D2083="운행"),A2084-IFERROR(INDEX(A$2:A2083,MAX((E$2:E2083=E2084)*((D$2:D2083="완충")+(D$2:D2083="충전중"))*(ROW(E$2:E2083)))-1),INDEX(A$2:A2083,MATCH(E2084,E$2:E2083,0))),"")</f>
        <v/>
      </c>
    </row>
    <row r="2085" spans="1:8" x14ac:dyDescent="0.3">
      <c r="A2085" s="11">
        <v>45895.382476851853</v>
      </c>
      <c r="B2085" s="3">
        <f t="shared" si="76"/>
        <v>8</v>
      </c>
      <c r="C2085" s="12">
        <f t="shared" si="77"/>
        <v>45895</v>
      </c>
      <c r="D2085" s="3" t="s">
        <v>9</v>
      </c>
      <c r="E2085" s="3" t="s">
        <v>14</v>
      </c>
      <c r="F2085" s="3">
        <v>100</v>
      </c>
      <c r="G2085" s="4">
        <v>6.956018514756579E-3</v>
      </c>
      <c r="H2085" s="13" t="str" cm="1">
        <f t="array" ref="H2085">IF(AND(E2085&lt;&gt;"",OR(D2085="완충",D2085="충전중"),D2084="운행"),A2085-IFERROR(INDEX(A$2:A2084,MAX((E$2:E2084=E2085)*((D$2:D2084="완충")+(D$2:D2084="충전중"))*(ROW(E$2:E2084)))-1),INDEX(A$2:A2084,MATCH(E2085,E$2:E2084,0))),"")</f>
        <v/>
      </c>
    </row>
    <row r="2086" spans="1:8" x14ac:dyDescent="0.3">
      <c r="A2086" s="11">
        <v>45895.389432870368</v>
      </c>
      <c r="B2086" s="3">
        <f t="shared" si="76"/>
        <v>8</v>
      </c>
      <c r="C2086" s="12">
        <f t="shared" si="77"/>
        <v>45895</v>
      </c>
      <c r="D2086" s="3" t="s">
        <v>9</v>
      </c>
      <c r="E2086" s="3" t="s">
        <v>14</v>
      </c>
      <c r="F2086" s="3">
        <v>100</v>
      </c>
      <c r="G2086" s="4">
        <v>6.9444444452528842E-3</v>
      </c>
      <c r="H2086" s="13" t="str" cm="1">
        <f t="array" ref="H2086">IF(AND(E2086&lt;&gt;"",OR(D2086="완충",D2086="충전중"),D2085="운행"),A2086-IFERROR(INDEX(A$2:A2085,MAX((E$2:E2085=E2086)*((D$2:D2085="완충")+(D$2:D2085="충전중"))*(ROW(E$2:E2085)))-1),INDEX(A$2:A2085,MATCH(E2086,E$2:E2085,0))),"")</f>
        <v/>
      </c>
    </row>
    <row r="2087" spans="1:8" x14ac:dyDescent="0.3">
      <c r="A2087" s="11">
        <v>45895.396377314813</v>
      </c>
      <c r="B2087" s="3">
        <f t="shared" si="76"/>
        <v>8</v>
      </c>
      <c r="C2087" s="12">
        <f t="shared" si="77"/>
        <v>45895</v>
      </c>
      <c r="D2087" s="3" t="s">
        <v>9</v>
      </c>
      <c r="E2087" s="3" t="s">
        <v>14</v>
      </c>
      <c r="F2087" s="3">
        <v>100</v>
      </c>
      <c r="G2087" s="4">
        <v>6.9444444452528842E-3</v>
      </c>
      <c r="H2087" s="13" t="str" cm="1">
        <f t="array" ref="H2087">IF(AND(E2087&lt;&gt;"",OR(D2087="완충",D2087="충전중"),D2086="운행"),A2087-IFERROR(INDEX(A$2:A2086,MAX((E$2:E2086=E2087)*((D$2:D2086="완충")+(D$2:D2086="충전중"))*(ROW(E$2:E2086)))-1),INDEX(A$2:A2086,MATCH(E2087,E$2:E2086,0))),"")</f>
        <v/>
      </c>
    </row>
    <row r="2088" spans="1:8" x14ac:dyDescent="0.3">
      <c r="A2088" s="11">
        <v>45895.403321759259</v>
      </c>
      <c r="B2088" s="3">
        <f t="shared" si="76"/>
        <v>8</v>
      </c>
      <c r="C2088" s="12">
        <f t="shared" si="77"/>
        <v>45895</v>
      </c>
      <c r="D2088" s="3" t="s">
        <v>9</v>
      </c>
      <c r="E2088" s="3" t="s">
        <v>14</v>
      </c>
      <c r="F2088" s="3">
        <v>100</v>
      </c>
      <c r="G2088" s="4">
        <v>6.9444444452528842E-3</v>
      </c>
      <c r="H2088" s="13" t="str" cm="1">
        <f t="array" ref="H2088">IF(AND(E2088&lt;&gt;"",OR(D2088="완충",D2088="충전중"),D2087="운행"),A2088-IFERROR(INDEX(A$2:A2087,MAX((E$2:E2087=E2088)*((D$2:D2087="완충")+(D$2:D2087="충전중"))*(ROW(E$2:E2087)))-1),INDEX(A$2:A2087,MATCH(E2088,E$2:E2087,0))),"")</f>
        <v/>
      </c>
    </row>
    <row r="2089" spans="1:8" x14ac:dyDescent="0.3">
      <c r="A2089" s="11">
        <v>45895.410266203704</v>
      </c>
      <c r="B2089" s="3">
        <f t="shared" si="76"/>
        <v>8</v>
      </c>
      <c r="C2089" s="12">
        <f t="shared" si="77"/>
        <v>45895</v>
      </c>
      <c r="D2089" s="3" t="s">
        <v>9</v>
      </c>
      <c r="E2089" s="3" t="s">
        <v>14</v>
      </c>
      <c r="F2089" s="3">
        <v>100</v>
      </c>
      <c r="G2089" s="4">
        <v>6.9444444452528842E-3</v>
      </c>
      <c r="H2089" s="13" t="str" cm="1">
        <f t="array" ref="H2089">IF(AND(E2089&lt;&gt;"",OR(D2089="완충",D2089="충전중"),D2088="운행"),A2089-IFERROR(INDEX(A$2:A2088,MAX((E$2:E2088=E2089)*((D$2:D2088="완충")+(D$2:D2088="충전중"))*(ROW(E$2:E2088)))-1),INDEX(A$2:A2088,MATCH(E2089,E$2:E2088,0))),"")</f>
        <v/>
      </c>
    </row>
    <row r="2090" spans="1:8" x14ac:dyDescent="0.3">
      <c r="A2090" s="11">
        <v>45895.898379629631</v>
      </c>
      <c r="B2090" s="3">
        <f t="shared" si="76"/>
        <v>8</v>
      </c>
      <c r="C2090" s="12">
        <f t="shared" si="77"/>
        <v>45895</v>
      </c>
      <c r="D2090" s="3" t="s">
        <v>9</v>
      </c>
      <c r="E2090" s="3" t="s">
        <v>14</v>
      </c>
      <c r="F2090" s="3">
        <v>100</v>
      </c>
      <c r="G2090" s="4">
        <v>6.9444444452528842E-3</v>
      </c>
      <c r="H2090" s="13" t="str" cm="1">
        <f t="array" ref="H2090">IF(AND(E2090&lt;&gt;"",OR(D2090="완충",D2090="충전중"),D2089="운행"),A2090-IFERROR(INDEX(A$2:A2089,MAX((E$2:E2089=E2090)*((D$2:D2089="완충")+(D$2:D2089="충전중"))*(ROW(E$2:E2089)))-1),INDEX(A$2:A2089,MATCH(E2090,E$2:E2089,0))),"")</f>
        <v/>
      </c>
    </row>
    <row r="2091" spans="1:8" x14ac:dyDescent="0.3">
      <c r="A2091" s="11">
        <v>45895.905324074076</v>
      </c>
      <c r="B2091" s="3">
        <f t="shared" si="76"/>
        <v>8</v>
      </c>
      <c r="C2091" s="12">
        <f t="shared" si="77"/>
        <v>45895</v>
      </c>
      <c r="D2091" s="3" t="s">
        <v>9</v>
      </c>
      <c r="E2091" s="3" t="s">
        <v>14</v>
      </c>
      <c r="F2091" s="3">
        <v>100</v>
      </c>
      <c r="G2091" s="4">
        <v>6.9444444452528842E-3</v>
      </c>
      <c r="H2091" s="13" t="str" cm="1">
        <f t="array" ref="H2091">IF(AND(E2091&lt;&gt;"",OR(D2091="완충",D2091="충전중"),D2090="운행"),A2091-IFERROR(INDEX(A$2:A2090,MAX((E$2:E2090=E2091)*((D$2:D2090="완충")+(D$2:D2090="충전중"))*(ROW(E$2:E2090)))-1),INDEX(A$2:A2090,MATCH(E2091,E$2:E2090,0))),"")</f>
        <v/>
      </c>
    </row>
    <row r="2092" spans="1:8" x14ac:dyDescent="0.3">
      <c r="A2092" s="11">
        <v>45895.912268518521</v>
      </c>
      <c r="B2092" s="3">
        <f t="shared" si="76"/>
        <v>8</v>
      </c>
      <c r="C2092" s="12">
        <f t="shared" si="77"/>
        <v>45895</v>
      </c>
      <c r="D2092" s="3" t="s">
        <v>9</v>
      </c>
      <c r="E2092" s="3" t="s">
        <v>14</v>
      </c>
      <c r="F2092" s="3">
        <v>100</v>
      </c>
      <c r="G2092" s="4">
        <v>6.9444444452528842E-3</v>
      </c>
      <c r="H2092" s="13" t="str" cm="1">
        <f t="array" ref="H2092">IF(AND(E2092&lt;&gt;"",OR(D2092="완충",D2092="충전중"),D2091="운행"),A2092-IFERROR(INDEX(A$2:A2091,MAX((E$2:E2091=E2092)*((D$2:D2091="완충")+(D$2:D2091="충전중"))*(ROW(E$2:E2091)))-1),INDEX(A$2:A2091,MATCH(E2092,E$2:E2091,0))),"")</f>
        <v/>
      </c>
    </row>
    <row r="2093" spans="1:8" x14ac:dyDescent="0.3">
      <c r="A2093" s="11">
        <v>45895.919212962966</v>
      </c>
      <c r="B2093" s="3">
        <f t="shared" si="76"/>
        <v>8</v>
      </c>
      <c r="C2093" s="12">
        <f t="shared" si="77"/>
        <v>45895</v>
      </c>
      <c r="D2093" s="3" t="s">
        <v>9</v>
      </c>
      <c r="E2093" s="3" t="s">
        <v>14</v>
      </c>
      <c r="F2093" s="3">
        <v>100</v>
      </c>
      <c r="G2093" s="4">
        <v>6.9444444379769266E-3</v>
      </c>
      <c r="H2093" s="13" t="str" cm="1">
        <f t="array" ref="H2093">IF(AND(E2093&lt;&gt;"",OR(D2093="완충",D2093="충전중"),D2092="운행"),A2093-IFERROR(INDEX(A$2:A2092,MAX((E$2:E2092=E2093)*((D$2:D2092="완충")+(D$2:D2092="충전중"))*(ROW(E$2:E2092)))-1),INDEX(A$2:A2092,MATCH(E2093,E$2:E2092,0))),"")</f>
        <v/>
      </c>
    </row>
    <row r="2094" spans="1:8" x14ac:dyDescent="0.3">
      <c r="A2094" s="11">
        <v>45895.926157407404</v>
      </c>
      <c r="B2094" s="3">
        <f t="shared" si="76"/>
        <v>8</v>
      </c>
      <c r="C2094" s="12">
        <f t="shared" si="77"/>
        <v>45895</v>
      </c>
      <c r="D2094" s="3" t="s">
        <v>9</v>
      </c>
      <c r="E2094" s="3" t="s">
        <v>14</v>
      </c>
      <c r="F2094" s="3">
        <v>100</v>
      </c>
      <c r="G2094" s="4">
        <v>6.9444444452528842E-3</v>
      </c>
      <c r="H2094" s="13" t="str" cm="1">
        <f t="array" ref="H2094">IF(AND(E2094&lt;&gt;"",OR(D2094="완충",D2094="충전중"),D2093="운행"),A2094-IFERROR(INDEX(A$2:A2093,MAX((E$2:E2093=E2094)*((D$2:D2093="완충")+(D$2:D2093="충전중"))*(ROW(E$2:E2093)))-1),INDEX(A$2:A2093,MATCH(E2094,E$2:E2093,0))),"")</f>
        <v/>
      </c>
    </row>
    <row r="2095" spans="1:8" x14ac:dyDescent="0.3">
      <c r="A2095" s="11">
        <v>45895.93310185185</v>
      </c>
      <c r="B2095" s="3">
        <f t="shared" si="76"/>
        <v>8</v>
      </c>
      <c r="C2095" s="12">
        <f t="shared" si="77"/>
        <v>45895</v>
      </c>
      <c r="D2095" s="3" t="s">
        <v>9</v>
      </c>
      <c r="E2095" s="3" t="s">
        <v>14</v>
      </c>
      <c r="F2095" s="3">
        <v>100</v>
      </c>
      <c r="G2095" s="4">
        <v>6.9444444452528842E-3</v>
      </c>
      <c r="H2095" s="13" t="str" cm="1">
        <f t="array" ref="H2095">IF(AND(E2095&lt;&gt;"",OR(D2095="완충",D2095="충전중"),D2094="운행"),A2095-IFERROR(INDEX(A$2:A2094,MAX((E$2:E2094=E2095)*((D$2:D2094="완충")+(D$2:D2094="충전중"))*(ROW(E$2:E2094)))-1),INDEX(A$2:A2094,MATCH(E2095,E$2:E2094,0))),"")</f>
        <v/>
      </c>
    </row>
    <row r="2096" spans="1:8" x14ac:dyDescent="0.3">
      <c r="A2096" s="11">
        <v>45895.940046296295</v>
      </c>
      <c r="B2096" s="3">
        <f t="shared" si="76"/>
        <v>8</v>
      </c>
      <c r="C2096" s="12">
        <f t="shared" si="77"/>
        <v>45895</v>
      </c>
      <c r="D2096" s="3" t="s">
        <v>9</v>
      </c>
      <c r="E2096" s="3" t="s">
        <v>14</v>
      </c>
      <c r="F2096" s="3">
        <v>100</v>
      </c>
      <c r="G2096" s="4">
        <v>6.9444444452528842E-3</v>
      </c>
      <c r="H2096" s="13" t="str" cm="1">
        <f t="array" ref="H2096">IF(AND(E2096&lt;&gt;"",OR(D2096="완충",D2096="충전중"),D2095="운행"),A2096-IFERROR(INDEX(A$2:A2095,MAX((E$2:E2095=E2096)*((D$2:D2095="완충")+(D$2:D2095="충전중"))*(ROW(E$2:E2095)))-1),INDEX(A$2:A2095,MATCH(E2096,E$2:E2095,0))),"")</f>
        <v/>
      </c>
    </row>
    <row r="2097" spans="1:8" x14ac:dyDescent="0.3">
      <c r="A2097" s="11">
        <v>45895.94699074074</v>
      </c>
      <c r="B2097" s="3">
        <f t="shared" si="76"/>
        <v>8</v>
      </c>
      <c r="C2097" s="12">
        <f t="shared" si="77"/>
        <v>45895</v>
      </c>
      <c r="D2097" s="3" t="s">
        <v>9</v>
      </c>
      <c r="E2097" s="3" t="s">
        <v>14</v>
      </c>
      <c r="F2097" s="3">
        <v>100</v>
      </c>
      <c r="G2097" s="4">
        <v>6.9444444452528842E-3</v>
      </c>
      <c r="H2097" s="13" t="str" cm="1">
        <f t="array" ref="H2097">IF(AND(E2097&lt;&gt;"",OR(D2097="완충",D2097="충전중"),D2096="운행"),A2097-IFERROR(INDEX(A$2:A2096,MAX((E$2:E2096=E2097)*((D$2:D2096="완충")+(D$2:D2096="충전중"))*(ROW(E$2:E2096)))-1),INDEX(A$2:A2096,MATCH(E2097,E$2:E2096,0))),"")</f>
        <v/>
      </c>
    </row>
    <row r="2098" spans="1:8" x14ac:dyDescent="0.3">
      <c r="A2098" s="11">
        <v>45895.953935185185</v>
      </c>
      <c r="B2098" s="3">
        <f t="shared" si="76"/>
        <v>8</v>
      </c>
      <c r="C2098" s="12">
        <f t="shared" si="77"/>
        <v>45895</v>
      </c>
      <c r="D2098" s="3" t="s">
        <v>9</v>
      </c>
      <c r="E2098" s="3" t="s">
        <v>14</v>
      </c>
      <c r="F2098" s="3">
        <v>100</v>
      </c>
      <c r="G2098" s="4">
        <v>6.9444444452528842E-3</v>
      </c>
      <c r="H2098" s="13" t="str" cm="1">
        <f t="array" ref="H2098">IF(AND(E2098&lt;&gt;"",OR(D2098="완충",D2098="충전중"),D2097="운행"),A2098-IFERROR(INDEX(A$2:A2097,MAX((E$2:E2097=E2098)*((D$2:D2097="완충")+(D$2:D2097="충전중"))*(ROW(E$2:E2097)))-1),INDEX(A$2:A2097,MATCH(E2098,E$2:E2097,0))),"")</f>
        <v/>
      </c>
    </row>
    <row r="2099" spans="1:8" x14ac:dyDescent="0.3">
      <c r="A2099" s="11">
        <v>45895.960879629631</v>
      </c>
      <c r="B2099" s="3">
        <f t="shared" si="76"/>
        <v>8</v>
      </c>
      <c r="C2099" s="12">
        <f t="shared" si="77"/>
        <v>45895</v>
      </c>
      <c r="D2099" s="3" t="s">
        <v>9</v>
      </c>
      <c r="E2099" s="3" t="s">
        <v>14</v>
      </c>
      <c r="F2099" s="3">
        <v>100</v>
      </c>
      <c r="G2099" s="4">
        <v>6.956018514756579E-3</v>
      </c>
      <c r="H2099" s="13" t="str" cm="1">
        <f t="array" ref="H2099">IF(AND(E2099&lt;&gt;"",OR(D2099="완충",D2099="충전중"),D2098="운행"),A2099-IFERROR(INDEX(A$2:A2098,MAX((E$2:E2098=E2099)*((D$2:D2098="완충")+(D$2:D2098="충전중"))*(ROW(E$2:E2098)))-1),INDEX(A$2:A2098,MATCH(E2099,E$2:E2098,0))),"")</f>
        <v/>
      </c>
    </row>
    <row r="2100" spans="1:8" x14ac:dyDescent="0.3">
      <c r="A2100" s="11">
        <v>45895.967835648145</v>
      </c>
      <c r="B2100" s="3">
        <f t="shared" si="76"/>
        <v>8</v>
      </c>
      <c r="C2100" s="12">
        <f t="shared" si="77"/>
        <v>45895</v>
      </c>
      <c r="D2100" s="3" t="s">
        <v>9</v>
      </c>
      <c r="E2100" s="3" t="s">
        <v>14</v>
      </c>
      <c r="F2100" s="3">
        <v>100</v>
      </c>
      <c r="G2100" s="4">
        <v>6.9328703757491894E-3</v>
      </c>
      <c r="H2100" s="13" t="str" cm="1">
        <f t="array" ref="H2100">IF(AND(E2100&lt;&gt;"",OR(D2100="완충",D2100="충전중"),D2099="운행"),A2100-IFERROR(INDEX(A$2:A2099,MAX((E$2:E2099=E2100)*((D$2:D2099="완충")+(D$2:D2099="충전중"))*(ROW(E$2:E2099)))-1),INDEX(A$2:A2099,MATCH(E2100,E$2:E2099,0))),"")</f>
        <v/>
      </c>
    </row>
    <row r="2101" spans="1:8" x14ac:dyDescent="0.3">
      <c r="A2101" s="11">
        <v>45895.974768518521</v>
      </c>
      <c r="B2101" s="3">
        <f t="shared" si="76"/>
        <v>8</v>
      </c>
      <c r="C2101" s="12">
        <f t="shared" si="77"/>
        <v>45895</v>
      </c>
      <c r="D2101" s="3" t="s">
        <v>9</v>
      </c>
      <c r="E2101" s="3" t="s">
        <v>14</v>
      </c>
      <c r="F2101" s="3">
        <v>100</v>
      </c>
      <c r="G2101" s="4">
        <v>6.956018514756579E-3</v>
      </c>
      <c r="H2101" s="13" t="str" cm="1">
        <f t="array" ref="H2101">IF(AND(E2101&lt;&gt;"",OR(D2101="완충",D2101="충전중"),D2100="운행"),A2101-IFERROR(INDEX(A$2:A2100,MAX((E$2:E2100=E2101)*((D$2:D2100="완충")+(D$2:D2100="충전중"))*(ROW(E$2:E2100)))-1),INDEX(A$2:A2100,MATCH(E2101,E$2:E2100,0))),"")</f>
        <v/>
      </c>
    </row>
    <row r="2102" spans="1:8" x14ac:dyDescent="0.3">
      <c r="A2102" s="11">
        <v>45895.981724537036</v>
      </c>
      <c r="B2102" s="3">
        <f t="shared" si="76"/>
        <v>8</v>
      </c>
      <c r="C2102" s="12">
        <f t="shared" si="77"/>
        <v>45895</v>
      </c>
      <c r="D2102" s="3" t="s">
        <v>9</v>
      </c>
      <c r="E2102" s="3" t="s">
        <v>14</v>
      </c>
      <c r="F2102" s="3">
        <v>100</v>
      </c>
      <c r="G2102" s="4">
        <v>6.9328703684732318E-3</v>
      </c>
      <c r="H2102" s="13" t="str" cm="1">
        <f t="array" ref="H2102">IF(AND(E2102&lt;&gt;"",OR(D2102="완충",D2102="충전중"),D2101="운행"),A2102-IFERROR(INDEX(A$2:A2101,MAX((E$2:E2101=E2102)*((D$2:D2101="완충")+(D$2:D2101="충전중"))*(ROW(E$2:E2101)))-1),INDEX(A$2:A2101,MATCH(E2102,E$2:E2101,0))),"")</f>
        <v/>
      </c>
    </row>
    <row r="2103" spans="1:8" x14ac:dyDescent="0.3">
      <c r="A2103" s="11">
        <v>45895.988657407404</v>
      </c>
      <c r="B2103" s="3">
        <f t="shared" si="76"/>
        <v>8</v>
      </c>
      <c r="C2103" s="12">
        <f t="shared" si="77"/>
        <v>45895</v>
      </c>
      <c r="D2103" s="3" t="s">
        <v>9</v>
      </c>
      <c r="E2103" s="3" t="s">
        <v>14</v>
      </c>
      <c r="F2103" s="3">
        <v>100</v>
      </c>
      <c r="G2103" s="4">
        <v>6.9560185220325366E-3</v>
      </c>
      <c r="H2103" s="13" t="str" cm="1">
        <f t="array" ref="H2103">IF(AND(E2103&lt;&gt;"",OR(D2103="완충",D2103="충전중"),D2102="운행"),A2103-IFERROR(INDEX(A$2:A2102,MAX((E$2:E2102=E2103)*((D$2:D2102="완충")+(D$2:D2102="충전중"))*(ROW(E$2:E2102)))-1),INDEX(A$2:A2102,MATCH(E2103,E$2:E2102,0))),"")</f>
        <v/>
      </c>
    </row>
    <row r="2104" spans="1:8" x14ac:dyDescent="0.3">
      <c r="A2104" s="11">
        <v>45895.995613425926</v>
      </c>
      <c r="B2104" s="3">
        <f t="shared" si="76"/>
        <v>8</v>
      </c>
      <c r="C2104" s="12">
        <f t="shared" si="77"/>
        <v>45895</v>
      </c>
      <c r="D2104" s="3" t="s">
        <v>9</v>
      </c>
      <c r="E2104" s="3" t="s">
        <v>14</v>
      </c>
      <c r="F2104" s="3">
        <v>100</v>
      </c>
      <c r="G2104" s="4">
        <v>0</v>
      </c>
      <c r="H2104" s="13" t="str" cm="1">
        <f t="array" ref="H2104">IF(AND(E2104&lt;&gt;"",OR(D2104="완충",D2104="충전중"),D2103="운행"),A2104-IFERROR(INDEX(A$2:A2103,MAX((E$2:E2103=E2104)*((D$2:D2103="완충")+(D$2:D2103="충전중"))*(ROW(E$2:E2103)))-1),INDEX(A$2:A2103,MATCH(E2104,E$2:E2103,0))),"")</f>
        <v/>
      </c>
    </row>
    <row r="2105" spans="1:8" x14ac:dyDescent="0.3">
      <c r="A2105" s="11">
        <v>45896.002557870372</v>
      </c>
      <c r="B2105" s="3">
        <f t="shared" si="76"/>
        <v>8</v>
      </c>
      <c r="C2105" s="12">
        <f t="shared" si="77"/>
        <v>45896</v>
      </c>
      <c r="D2105" s="3" t="s">
        <v>9</v>
      </c>
      <c r="E2105" s="3" t="s">
        <v>14</v>
      </c>
      <c r="F2105" s="3">
        <v>100</v>
      </c>
      <c r="G2105" s="4">
        <v>6.9444444452528842E-3</v>
      </c>
      <c r="H2105" s="13" t="str" cm="1">
        <f t="array" ref="H2105">IF(AND(E2105&lt;&gt;"",OR(D2105="완충",D2105="충전중"),D2104="운행"),A2105-IFERROR(INDEX(A$2:A2104,MAX((E$2:E2104=E2105)*((D$2:D2104="완충")+(D$2:D2104="충전중"))*(ROW(E$2:E2104)))-1),INDEX(A$2:A2104,MATCH(E2105,E$2:E2104,0))),"")</f>
        <v/>
      </c>
    </row>
    <row r="2106" spans="1:8" x14ac:dyDescent="0.3">
      <c r="A2106" s="11">
        <v>45896.009502314817</v>
      </c>
      <c r="B2106" s="3">
        <f t="shared" si="76"/>
        <v>8</v>
      </c>
      <c r="C2106" s="12">
        <f t="shared" si="77"/>
        <v>45896</v>
      </c>
      <c r="D2106" s="3" t="s">
        <v>9</v>
      </c>
      <c r="E2106" s="3" t="s">
        <v>14</v>
      </c>
      <c r="F2106" s="3">
        <v>100</v>
      </c>
      <c r="G2106" s="4">
        <v>6.9444444452528842E-3</v>
      </c>
      <c r="H2106" s="13" t="str" cm="1">
        <f t="array" ref="H2106">IF(AND(E2106&lt;&gt;"",OR(D2106="완충",D2106="충전중"),D2105="운행"),A2106-IFERROR(INDEX(A$2:A2105,MAX((E$2:E2105=E2106)*((D$2:D2105="완충")+(D$2:D2105="충전중"))*(ROW(E$2:E2105)))-1),INDEX(A$2:A2105,MATCH(E2106,E$2:E2105,0))),"")</f>
        <v/>
      </c>
    </row>
    <row r="2107" spans="1:8" x14ac:dyDescent="0.3">
      <c r="A2107" s="11">
        <v>45896.016446759262</v>
      </c>
      <c r="B2107" s="3">
        <f t="shared" si="76"/>
        <v>8</v>
      </c>
      <c r="C2107" s="12">
        <f t="shared" si="77"/>
        <v>45896</v>
      </c>
      <c r="D2107" s="3" t="s">
        <v>9</v>
      </c>
      <c r="E2107" s="3" t="s">
        <v>14</v>
      </c>
      <c r="F2107" s="3">
        <v>100</v>
      </c>
      <c r="G2107" s="4">
        <v>6.9444444379769266E-3</v>
      </c>
      <c r="H2107" s="13" t="str" cm="1">
        <f t="array" ref="H2107">IF(AND(E2107&lt;&gt;"",OR(D2107="완충",D2107="충전중"),D2106="운행"),A2107-IFERROR(INDEX(A$2:A2106,MAX((E$2:E2106=E2107)*((D$2:D2106="완충")+(D$2:D2106="충전중"))*(ROW(E$2:E2106)))-1),INDEX(A$2:A2106,MATCH(E2107,E$2:E2106,0))),"")</f>
        <v/>
      </c>
    </row>
    <row r="2108" spans="1:8" x14ac:dyDescent="0.3">
      <c r="A2108" s="11">
        <v>45896.0233912037</v>
      </c>
      <c r="B2108" s="3">
        <f t="shared" si="76"/>
        <v>8</v>
      </c>
      <c r="C2108" s="12">
        <f t="shared" si="77"/>
        <v>45896</v>
      </c>
      <c r="D2108" s="3" t="s">
        <v>9</v>
      </c>
      <c r="E2108" s="3" t="s">
        <v>14</v>
      </c>
      <c r="F2108" s="3">
        <v>100</v>
      </c>
      <c r="G2108" s="4">
        <v>6.9444444452528842E-3</v>
      </c>
      <c r="H2108" s="13" t="str" cm="1">
        <f t="array" ref="H2108">IF(AND(E2108&lt;&gt;"",OR(D2108="완충",D2108="충전중"),D2107="운행"),A2108-IFERROR(INDEX(A$2:A2107,MAX((E$2:E2107=E2108)*((D$2:D2107="완충")+(D$2:D2107="충전중"))*(ROW(E$2:E2107)))-1),INDEX(A$2:A2107,MATCH(E2108,E$2:E2107,0))),"")</f>
        <v/>
      </c>
    </row>
    <row r="2109" spans="1:8" x14ac:dyDescent="0.3">
      <c r="A2109" s="11">
        <v>45896.030335648145</v>
      </c>
      <c r="B2109" s="3">
        <f t="shared" si="76"/>
        <v>8</v>
      </c>
      <c r="C2109" s="12">
        <f t="shared" si="77"/>
        <v>45896</v>
      </c>
      <c r="D2109" s="3" t="s">
        <v>9</v>
      </c>
      <c r="E2109" s="3" t="s">
        <v>14</v>
      </c>
      <c r="F2109" s="3">
        <v>100</v>
      </c>
      <c r="G2109" s="4">
        <v>6.9444444452528842E-3</v>
      </c>
      <c r="H2109" s="13" t="str" cm="1">
        <f t="array" ref="H2109">IF(AND(E2109&lt;&gt;"",OR(D2109="완충",D2109="충전중"),D2108="운행"),A2109-IFERROR(INDEX(A$2:A2108,MAX((E$2:E2108=E2109)*((D$2:D2108="완충")+(D$2:D2108="충전중"))*(ROW(E$2:E2108)))-1),INDEX(A$2:A2108,MATCH(E2109,E$2:E2108,0))),"")</f>
        <v/>
      </c>
    </row>
    <row r="2110" spans="1:8" x14ac:dyDescent="0.3">
      <c r="A2110" s="11">
        <v>45896.037280092591</v>
      </c>
      <c r="B2110" s="3">
        <f t="shared" si="76"/>
        <v>8</v>
      </c>
      <c r="C2110" s="12">
        <f t="shared" si="77"/>
        <v>45896</v>
      </c>
      <c r="D2110" s="3" t="s">
        <v>9</v>
      </c>
      <c r="E2110" s="3" t="s">
        <v>14</v>
      </c>
      <c r="F2110" s="3">
        <v>100</v>
      </c>
      <c r="G2110" s="4">
        <v>6.9328703757491894E-3</v>
      </c>
      <c r="H2110" s="13" t="str" cm="1">
        <f t="array" ref="H2110">IF(AND(E2110&lt;&gt;"",OR(D2110="완충",D2110="충전중"),D2109="운행"),A2110-IFERROR(INDEX(A$2:A2109,MAX((E$2:E2109=E2110)*((D$2:D2109="완충")+(D$2:D2109="충전중"))*(ROW(E$2:E2109)))-1),INDEX(A$2:A2109,MATCH(E2110,E$2:E2109,0))),"")</f>
        <v/>
      </c>
    </row>
    <row r="2111" spans="1:8" x14ac:dyDescent="0.3">
      <c r="A2111" s="11">
        <v>45896.044212962966</v>
      </c>
      <c r="B2111" s="3">
        <f t="shared" si="76"/>
        <v>8</v>
      </c>
      <c r="C2111" s="12">
        <f t="shared" si="77"/>
        <v>45896</v>
      </c>
      <c r="D2111" s="3" t="s">
        <v>9</v>
      </c>
      <c r="E2111" s="3" t="s">
        <v>14</v>
      </c>
      <c r="F2111" s="3">
        <v>100</v>
      </c>
      <c r="G2111" s="4">
        <v>6.956018514756579E-3</v>
      </c>
      <c r="H2111" s="13" t="str" cm="1">
        <f t="array" ref="H2111">IF(AND(E2111&lt;&gt;"",OR(D2111="완충",D2111="충전중"),D2110="운행"),A2111-IFERROR(INDEX(A$2:A2110,MAX((E$2:E2110=E2111)*((D$2:D2110="완충")+(D$2:D2110="충전중"))*(ROW(E$2:E2110)))-1),INDEX(A$2:A2110,MATCH(E2111,E$2:E2110,0))),"")</f>
        <v/>
      </c>
    </row>
    <row r="2112" spans="1:8" x14ac:dyDescent="0.3">
      <c r="A2112" s="11">
        <v>45896.051168981481</v>
      </c>
      <c r="B2112" s="3">
        <f t="shared" si="76"/>
        <v>8</v>
      </c>
      <c r="C2112" s="12">
        <f t="shared" si="77"/>
        <v>45896</v>
      </c>
      <c r="D2112" s="3" t="s">
        <v>9</v>
      </c>
      <c r="E2112" s="3" t="s">
        <v>14</v>
      </c>
      <c r="F2112" s="3">
        <v>100</v>
      </c>
      <c r="G2112" s="4">
        <v>6.9444444452528842E-3</v>
      </c>
      <c r="H2112" s="13" t="str" cm="1">
        <f t="array" ref="H2112">IF(AND(E2112&lt;&gt;"",OR(D2112="완충",D2112="충전중"),D2111="운행"),A2112-IFERROR(INDEX(A$2:A2111,MAX((E$2:E2111=E2112)*((D$2:D2111="완충")+(D$2:D2111="충전중"))*(ROW(E$2:E2111)))-1),INDEX(A$2:A2111,MATCH(E2112,E$2:E2111,0))),"")</f>
        <v/>
      </c>
    </row>
    <row r="2113" spans="1:8" x14ac:dyDescent="0.3">
      <c r="A2113" s="11">
        <v>45896.058113425926</v>
      </c>
      <c r="B2113" s="3">
        <f t="shared" si="76"/>
        <v>8</v>
      </c>
      <c r="C2113" s="12">
        <f t="shared" si="77"/>
        <v>45896</v>
      </c>
      <c r="D2113" s="3" t="s">
        <v>9</v>
      </c>
      <c r="E2113" s="3" t="s">
        <v>14</v>
      </c>
      <c r="F2113" s="3">
        <v>100</v>
      </c>
      <c r="G2113" s="4">
        <v>6.9444444452528842E-3</v>
      </c>
      <c r="H2113" s="13" t="str" cm="1">
        <f t="array" ref="H2113">IF(AND(E2113&lt;&gt;"",OR(D2113="완충",D2113="충전중"),D2112="운행"),A2113-IFERROR(INDEX(A$2:A2112,MAX((E$2:E2112=E2113)*((D$2:D2112="완충")+(D$2:D2112="충전중"))*(ROW(E$2:E2112)))-1),INDEX(A$2:A2112,MATCH(E2113,E$2:E2112,0))),"")</f>
        <v/>
      </c>
    </row>
    <row r="2114" spans="1:8" x14ac:dyDescent="0.3">
      <c r="A2114" s="11">
        <v>45896.065057870372</v>
      </c>
      <c r="B2114" s="3">
        <f t="shared" si="76"/>
        <v>8</v>
      </c>
      <c r="C2114" s="12">
        <f t="shared" si="77"/>
        <v>45896</v>
      </c>
      <c r="D2114" s="3" t="s">
        <v>9</v>
      </c>
      <c r="E2114" s="3" t="s">
        <v>14</v>
      </c>
      <c r="F2114" s="3">
        <v>100</v>
      </c>
      <c r="G2114" s="4">
        <v>6.9444444452528842E-3</v>
      </c>
      <c r="H2114" s="13" t="str" cm="1">
        <f t="array" ref="H2114">IF(AND(E2114&lt;&gt;"",OR(D2114="완충",D2114="충전중"),D2113="운행"),A2114-IFERROR(INDEX(A$2:A2113,MAX((E$2:E2113=E2114)*((D$2:D2113="완충")+(D$2:D2113="충전중"))*(ROW(E$2:E2113)))-1),INDEX(A$2:A2113,MATCH(E2114,E$2:E2113,0))),"")</f>
        <v/>
      </c>
    </row>
    <row r="2115" spans="1:8" x14ac:dyDescent="0.3">
      <c r="A2115" s="11">
        <v>45896.072002314817</v>
      </c>
      <c r="B2115" s="3">
        <f t="shared" ref="B2115:B2178" si="78">MONTH(A2115)</f>
        <v>8</v>
      </c>
      <c r="C2115" s="12">
        <f t="shared" ref="C2115:C2178" si="79">DATE(YEAR(A2115),MONTH(A2115),DAY(A2115))</f>
        <v>45896</v>
      </c>
      <c r="D2115" s="3" t="s">
        <v>9</v>
      </c>
      <c r="E2115" s="3" t="s">
        <v>14</v>
      </c>
      <c r="F2115" s="3">
        <v>100</v>
      </c>
      <c r="G2115" s="4">
        <v>6.9444444452528842E-3</v>
      </c>
      <c r="H2115" s="13" t="str" cm="1">
        <f t="array" ref="H2115">IF(AND(E2115&lt;&gt;"",OR(D2115="완충",D2115="충전중"),D2114="운행"),A2115-IFERROR(INDEX(A$2:A2114,MAX((E$2:E2114=E2115)*((D$2:D2114="완충")+(D$2:D2114="충전중"))*(ROW(E$2:E2114)))-1),INDEX(A$2:A2114,MATCH(E2115,E$2:E2114,0))),"")</f>
        <v/>
      </c>
    </row>
    <row r="2116" spans="1:8" x14ac:dyDescent="0.3">
      <c r="A2116" s="11">
        <v>45896.078946759262</v>
      </c>
      <c r="B2116" s="3">
        <f t="shared" si="78"/>
        <v>8</v>
      </c>
      <c r="C2116" s="12">
        <f t="shared" si="79"/>
        <v>45896</v>
      </c>
      <c r="D2116" s="3" t="s">
        <v>9</v>
      </c>
      <c r="E2116" s="3" t="s">
        <v>14</v>
      </c>
      <c r="F2116" s="3">
        <v>100</v>
      </c>
      <c r="G2116" s="4">
        <v>6.9444444379769266E-3</v>
      </c>
      <c r="H2116" s="13" t="str" cm="1">
        <f t="array" ref="H2116">IF(AND(E2116&lt;&gt;"",OR(D2116="완충",D2116="충전중"),D2115="운행"),A2116-IFERROR(INDEX(A$2:A2115,MAX((E$2:E2115=E2116)*((D$2:D2115="완충")+(D$2:D2115="충전중"))*(ROW(E$2:E2115)))-1),INDEX(A$2:A2115,MATCH(E2116,E$2:E2115,0))),"")</f>
        <v/>
      </c>
    </row>
    <row r="2117" spans="1:8" x14ac:dyDescent="0.3">
      <c r="A2117" s="11">
        <v>45896.0858912037</v>
      </c>
      <c r="B2117" s="3">
        <f t="shared" si="78"/>
        <v>8</v>
      </c>
      <c r="C2117" s="12">
        <f t="shared" si="79"/>
        <v>45896</v>
      </c>
      <c r="D2117" s="3" t="s">
        <v>9</v>
      </c>
      <c r="E2117" s="3" t="s">
        <v>14</v>
      </c>
      <c r="F2117" s="3">
        <v>100</v>
      </c>
      <c r="G2117" s="4">
        <v>6.9444444452528842E-3</v>
      </c>
      <c r="H2117" s="13" t="str" cm="1">
        <f t="array" ref="H2117">IF(AND(E2117&lt;&gt;"",OR(D2117="완충",D2117="충전중"),D2116="운행"),A2117-IFERROR(INDEX(A$2:A2116,MAX((E$2:E2116=E2117)*((D$2:D2116="완충")+(D$2:D2116="충전중"))*(ROW(E$2:E2116)))-1),INDEX(A$2:A2116,MATCH(E2117,E$2:E2116,0))),"")</f>
        <v/>
      </c>
    </row>
    <row r="2118" spans="1:8" x14ac:dyDescent="0.3">
      <c r="A2118" s="11">
        <v>45896.092835648145</v>
      </c>
      <c r="B2118" s="3">
        <f t="shared" si="78"/>
        <v>8</v>
      </c>
      <c r="C2118" s="12">
        <f t="shared" si="79"/>
        <v>45896</v>
      </c>
      <c r="D2118" s="3" t="s">
        <v>9</v>
      </c>
      <c r="E2118" s="3" t="s">
        <v>14</v>
      </c>
      <c r="F2118" s="3">
        <v>100</v>
      </c>
      <c r="G2118" s="4">
        <v>6.9444444452528842E-3</v>
      </c>
      <c r="H2118" s="13" t="str" cm="1">
        <f t="array" ref="H2118">IF(AND(E2118&lt;&gt;"",OR(D2118="완충",D2118="충전중"),D2117="운행"),A2118-IFERROR(INDEX(A$2:A2117,MAX((E$2:E2117=E2118)*((D$2:D2117="완충")+(D$2:D2117="충전중"))*(ROW(E$2:E2117)))-1),INDEX(A$2:A2117,MATCH(E2118,E$2:E2117,0))),"")</f>
        <v/>
      </c>
    </row>
    <row r="2119" spans="1:8" x14ac:dyDescent="0.3">
      <c r="A2119" s="11">
        <v>45896.099780092591</v>
      </c>
      <c r="B2119" s="3">
        <f t="shared" si="78"/>
        <v>8</v>
      </c>
      <c r="C2119" s="12">
        <f t="shared" si="79"/>
        <v>45896</v>
      </c>
      <c r="D2119" s="3" t="s">
        <v>9</v>
      </c>
      <c r="E2119" s="3" t="s">
        <v>14</v>
      </c>
      <c r="F2119" s="3">
        <v>100</v>
      </c>
      <c r="G2119" s="4">
        <v>6.9444444452528842E-3</v>
      </c>
      <c r="H2119" s="13" t="str" cm="1">
        <f t="array" ref="H2119">IF(AND(E2119&lt;&gt;"",OR(D2119="완충",D2119="충전중"),D2118="운행"),A2119-IFERROR(INDEX(A$2:A2118,MAX((E$2:E2118=E2119)*((D$2:D2118="완충")+(D$2:D2118="충전중"))*(ROW(E$2:E2118)))-1),INDEX(A$2:A2118,MATCH(E2119,E$2:E2118,0))),"")</f>
        <v/>
      </c>
    </row>
    <row r="2120" spans="1:8" x14ac:dyDescent="0.3">
      <c r="A2120" s="11">
        <v>45896.106724537036</v>
      </c>
      <c r="B2120" s="3">
        <f t="shared" si="78"/>
        <v>8</v>
      </c>
      <c r="C2120" s="12">
        <f t="shared" si="79"/>
        <v>45896</v>
      </c>
      <c r="D2120" s="3" t="s">
        <v>9</v>
      </c>
      <c r="E2120" s="3" t="s">
        <v>14</v>
      </c>
      <c r="F2120" s="3">
        <v>100</v>
      </c>
      <c r="G2120" s="4">
        <v>6.9444444452528842E-3</v>
      </c>
      <c r="H2120" s="13" t="str" cm="1">
        <f t="array" ref="H2120">IF(AND(E2120&lt;&gt;"",OR(D2120="완충",D2120="충전중"),D2119="운행"),A2120-IFERROR(INDEX(A$2:A2119,MAX((E$2:E2119=E2120)*((D$2:D2119="완충")+(D$2:D2119="충전중"))*(ROW(E$2:E2119)))-1),INDEX(A$2:A2119,MATCH(E2120,E$2:E2119,0))),"")</f>
        <v/>
      </c>
    </row>
    <row r="2121" spans="1:8" x14ac:dyDescent="0.3">
      <c r="A2121" s="11">
        <v>45896.113668981481</v>
      </c>
      <c r="B2121" s="3">
        <f t="shared" si="78"/>
        <v>8</v>
      </c>
      <c r="C2121" s="12">
        <f t="shared" si="79"/>
        <v>45896</v>
      </c>
      <c r="D2121" s="3" t="s">
        <v>9</v>
      </c>
      <c r="E2121" s="3" t="s">
        <v>14</v>
      </c>
      <c r="F2121" s="3">
        <v>100</v>
      </c>
      <c r="G2121" s="4">
        <v>6.9444444452528842E-3</v>
      </c>
      <c r="H2121" s="13" t="str" cm="1">
        <f t="array" ref="H2121">IF(AND(E2121&lt;&gt;"",OR(D2121="완충",D2121="충전중"),D2120="운행"),A2121-IFERROR(INDEX(A$2:A2120,MAX((E$2:E2120=E2121)*((D$2:D2120="완충")+(D$2:D2120="충전중"))*(ROW(E$2:E2120)))-1),INDEX(A$2:A2120,MATCH(E2121,E$2:E2120,0))),"")</f>
        <v/>
      </c>
    </row>
    <row r="2122" spans="1:8" x14ac:dyDescent="0.3">
      <c r="A2122" s="11">
        <v>45896.120613425926</v>
      </c>
      <c r="B2122" s="3">
        <f t="shared" si="78"/>
        <v>8</v>
      </c>
      <c r="C2122" s="12">
        <f t="shared" si="79"/>
        <v>45896</v>
      </c>
      <c r="D2122" s="3" t="s">
        <v>9</v>
      </c>
      <c r="E2122" s="3" t="s">
        <v>14</v>
      </c>
      <c r="F2122" s="3">
        <v>100</v>
      </c>
      <c r="G2122" s="4">
        <v>6.9444444452528842E-3</v>
      </c>
      <c r="H2122" s="13" t="str" cm="1">
        <f t="array" ref="H2122">IF(AND(E2122&lt;&gt;"",OR(D2122="완충",D2122="충전중"),D2121="운행"),A2122-IFERROR(INDEX(A$2:A2121,MAX((E$2:E2121=E2122)*((D$2:D2121="완충")+(D$2:D2121="충전중"))*(ROW(E$2:E2121)))-1),INDEX(A$2:A2121,MATCH(E2122,E$2:E2121,0))),"")</f>
        <v/>
      </c>
    </row>
    <row r="2123" spans="1:8" x14ac:dyDescent="0.3">
      <c r="A2123" s="11">
        <v>45896.127557870372</v>
      </c>
      <c r="B2123" s="3">
        <f t="shared" si="78"/>
        <v>8</v>
      </c>
      <c r="C2123" s="12">
        <f t="shared" si="79"/>
        <v>45896</v>
      </c>
      <c r="D2123" s="3" t="s">
        <v>9</v>
      </c>
      <c r="E2123" s="3" t="s">
        <v>14</v>
      </c>
      <c r="F2123" s="3">
        <v>100</v>
      </c>
      <c r="G2123" s="4">
        <v>6.9444444452528842E-3</v>
      </c>
      <c r="H2123" s="13" t="str" cm="1">
        <f t="array" ref="H2123">IF(AND(E2123&lt;&gt;"",OR(D2123="완충",D2123="충전중"),D2122="운행"),A2123-IFERROR(INDEX(A$2:A2122,MAX((E$2:E2122=E2123)*((D$2:D2122="완충")+(D$2:D2122="충전중"))*(ROW(E$2:E2122)))-1),INDEX(A$2:A2122,MATCH(E2123,E$2:E2122,0))),"")</f>
        <v/>
      </c>
    </row>
    <row r="2124" spans="1:8" x14ac:dyDescent="0.3">
      <c r="A2124" s="11">
        <v>45896.134502314817</v>
      </c>
      <c r="B2124" s="3">
        <f t="shared" si="78"/>
        <v>8</v>
      </c>
      <c r="C2124" s="12">
        <f t="shared" si="79"/>
        <v>45896</v>
      </c>
      <c r="D2124" s="3" t="s">
        <v>9</v>
      </c>
      <c r="E2124" s="3" t="s">
        <v>14</v>
      </c>
      <c r="F2124" s="3">
        <v>100</v>
      </c>
      <c r="G2124" s="4">
        <v>6.9444444452528842E-3</v>
      </c>
      <c r="H2124" s="13" t="str" cm="1">
        <f t="array" ref="H2124">IF(AND(E2124&lt;&gt;"",OR(D2124="완충",D2124="충전중"),D2123="운행"),A2124-IFERROR(INDEX(A$2:A2123,MAX((E$2:E2123=E2124)*((D$2:D2123="완충")+(D$2:D2123="충전중"))*(ROW(E$2:E2123)))-1),INDEX(A$2:A2123,MATCH(E2124,E$2:E2123,0))),"")</f>
        <v/>
      </c>
    </row>
    <row r="2125" spans="1:8" x14ac:dyDescent="0.3">
      <c r="A2125" s="11">
        <v>45896.141446759262</v>
      </c>
      <c r="B2125" s="3">
        <f t="shared" si="78"/>
        <v>8</v>
      </c>
      <c r="C2125" s="12">
        <f t="shared" si="79"/>
        <v>45896</v>
      </c>
      <c r="D2125" s="3" t="s">
        <v>9</v>
      </c>
      <c r="E2125" s="3" t="s">
        <v>14</v>
      </c>
      <c r="F2125" s="3">
        <v>100</v>
      </c>
      <c r="G2125" s="4">
        <v>6.9444444379769266E-3</v>
      </c>
      <c r="H2125" s="13" t="str" cm="1">
        <f t="array" ref="H2125">IF(AND(E2125&lt;&gt;"",OR(D2125="완충",D2125="충전중"),D2124="운행"),A2125-IFERROR(INDEX(A$2:A2124,MAX((E$2:E2124=E2125)*((D$2:D2124="완충")+(D$2:D2124="충전중"))*(ROW(E$2:E2124)))-1),INDEX(A$2:A2124,MATCH(E2125,E$2:E2124,0))),"")</f>
        <v/>
      </c>
    </row>
    <row r="2126" spans="1:8" x14ac:dyDescent="0.3">
      <c r="A2126" s="11">
        <v>45896.1483912037</v>
      </c>
      <c r="B2126" s="3">
        <f t="shared" si="78"/>
        <v>8</v>
      </c>
      <c r="C2126" s="12">
        <f t="shared" si="79"/>
        <v>45896</v>
      </c>
      <c r="D2126" s="3" t="s">
        <v>9</v>
      </c>
      <c r="E2126" s="3" t="s">
        <v>14</v>
      </c>
      <c r="F2126" s="3">
        <v>100</v>
      </c>
      <c r="G2126" s="4">
        <v>6.9444444452528842E-3</v>
      </c>
      <c r="H2126" s="13" t="str" cm="1">
        <f t="array" ref="H2126">IF(AND(E2126&lt;&gt;"",OR(D2126="완충",D2126="충전중"),D2125="운행"),A2126-IFERROR(INDEX(A$2:A2125,MAX((E$2:E2125=E2126)*((D$2:D2125="완충")+(D$2:D2125="충전중"))*(ROW(E$2:E2125)))-1),INDEX(A$2:A2125,MATCH(E2126,E$2:E2125,0))),"")</f>
        <v/>
      </c>
    </row>
    <row r="2127" spans="1:8" x14ac:dyDescent="0.3">
      <c r="A2127" s="11">
        <v>45896.155335648145</v>
      </c>
      <c r="B2127" s="3">
        <f t="shared" si="78"/>
        <v>8</v>
      </c>
      <c r="C2127" s="12">
        <f t="shared" si="79"/>
        <v>45896</v>
      </c>
      <c r="D2127" s="3" t="s">
        <v>9</v>
      </c>
      <c r="E2127" s="3" t="s">
        <v>14</v>
      </c>
      <c r="F2127" s="3">
        <v>100</v>
      </c>
      <c r="G2127" s="4">
        <v>6.9444444452528842E-3</v>
      </c>
      <c r="H2127" s="13" t="str" cm="1">
        <f t="array" ref="H2127">IF(AND(E2127&lt;&gt;"",OR(D2127="완충",D2127="충전중"),D2126="운행"),A2127-IFERROR(INDEX(A$2:A2126,MAX((E$2:E2126=E2127)*((D$2:D2126="완충")+(D$2:D2126="충전중"))*(ROW(E$2:E2126)))-1),INDEX(A$2:A2126,MATCH(E2127,E$2:E2126,0))),"")</f>
        <v/>
      </c>
    </row>
    <row r="2128" spans="1:8" x14ac:dyDescent="0.3">
      <c r="A2128" s="11">
        <v>45896.162280092591</v>
      </c>
      <c r="B2128" s="3">
        <f t="shared" si="78"/>
        <v>8</v>
      </c>
      <c r="C2128" s="12">
        <f t="shared" si="79"/>
        <v>45896</v>
      </c>
      <c r="D2128" s="3" t="s">
        <v>9</v>
      </c>
      <c r="E2128" s="3" t="s">
        <v>14</v>
      </c>
      <c r="F2128" s="3">
        <v>100</v>
      </c>
      <c r="G2128" s="4">
        <v>6.9444444452528842E-3</v>
      </c>
      <c r="H2128" s="13" t="str" cm="1">
        <f t="array" ref="H2128">IF(AND(E2128&lt;&gt;"",OR(D2128="완충",D2128="충전중"),D2127="운행"),A2128-IFERROR(INDEX(A$2:A2127,MAX((E$2:E2127=E2128)*((D$2:D2127="완충")+(D$2:D2127="충전중"))*(ROW(E$2:E2127)))-1),INDEX(A$2:A2127,MATCH(E2128,E$2:E2127,0))),"")</f>
        <v/>
      </c>
    </row>
    <row r="2129" spans="1:8" x14ac:dyDescent="0.3">
      <c r="A2129" s="11">
        <v>45896.169224537036</v>
      </c>
      <c r="B2129" s="3">
        <f t="shared" si="78"/>
        <v>8</v>
      </c>
      <c r="C2129" s="12">
        <f t="shared" si="79"/>
        <v>45896</v>
      </c>
      <c r="D2129" s="3" t="s">
        <v>9</v>
      </c>
      <c r="E2129" s="3" t="s">
        <v>14</v>
      </c>
      <c r="F2129" s="3">
        <v>100</v>
      </c>
      <c r="G2129" s="4">
        <v>6.9444444452528842E-3</v>
      </c>
      <c r="H2129" s="13" t="str" cm="1">
        <f t="array" ref="H2129">IF(AND(E2129&lt;&gt;"",OR(D2129="완충",D2129="충전중"),D2128="운행"),A2129-IFERROR(INDEX(A$2:A2128,MAX((E$2:E2128=E2129)*((D$2:D2128="완충")+(D$2:D2128="충전중"))*(ROW(E$2:E2128)))-1),INDEX(A$2:A2128,MATCH(E2129,E$2:E2128,0))),"")</f>
        <v/>
      </c>
    </row>
    <row r="2130" spans="1:8" x14ac:dyDescent="0.3">
      <c r="A2130" s="11">
        <v>45896.176168981481</v>
      </c>
      <c r="B2130" s="3">
        <f t="shared" si="78"/>
        <v>8</v>
      </c>
      <c r="C2130" s="12">
        <f t="shared" si="79"/>
        <v>45896</v>
      </c>
      <c r="D2130" s="3" t="s">
        <v>9</v>
      </c>
      <c r="E2130" s="3" t="s">
        <v>14</v>
      </c>
      <c r="F2130" s="3">
        <v>100</v>
      </c>
      <c r="G2130" s="4">
        <v>6.9444444452528842E-3</v>
      </c>
      <c r="H2130" s="13" t="str" cm="1">
        <f t="array" ref="H2130">IF(AND(E2130&lt;&gt;"",OR(D2130="완충",D2130="충전중"),D2129="운행"),A2130-IFERROR(INDEX(A$2:A2129,MAX((E$2:E2129=E2130)*((D$2:D2129="완충")+(D$2:D2129="충전중"))*(ROW(E$2:E2129)))-1),INDEX(A$2:A2129,MATCH(E2130,E$2:E2129,0))),"")</f>
        <v/>
      </c>
    </row>
    <row r="2131" spans="1:8" x14ac:dyDescent="0.3">
      <c r="A2131" s="11">
        <v>45896.183113425926</v>
      </c>
      <c r="B2131" s="3">
        <f t="shared" si="78"/>
        <v>8</v>
      </c>
      <c r="C2131" s="12">
        <f t="shared" si="79"/>
        <v>45896</v>
      </c>
      <c r="D2131" s="3" t="s">
        <v>9</v>
      </c>
      <c r="E2131" s="3" t="s">
        <v>14</v>
      </c>
      <c r="F2131" s="3">
        <v>100</v>
      </c>
      <c r="G2131" s="4">
        <v>6.9444444452528842E-3</v>
      </c>
      <c r="H2131" s="13" t="str" cm="1">
        <f t="array" ref="H2131">IF(AND(E2131&lt;&gt;"",OR(D2131="완충",D2131="충전중"),D2130="운행"),A2131-IFERROR(INDEX(A$2:A2130,MAX((E$2:E2130=E2131)*((D$2:D2130="완충")+(D$2:D2130="충전중"))*(ROW(E$2:E2130)))-1),INDEX(A$2:A2130,MATCH(E2131,E$2:E2130,0))),"")</f>
        <v/>
      </c>
    </row>
    <row r="2132" spans="1:8" x14ac:dyDescent="0.3">
      <c r="A2132" s="11">
        <v>45896.190057870372</v>
      </c>
      <c r="B2132" s="3">
        <f t="shared" si="78"/>
        <v>8</v>
      </c>
      <c r="C2132" s="12">
        <f t="shared" si="79"/>
        <v>45896</v>
      </c>
      <c r="D2132" s="3" t="s">
        <v>9</v>
      </c>
      <c r="E2132" s="3" t="s">
        <v>14</v>
      </c>
      <c r="F2132" s="3">
        <v>100</v>
      </c>
      <c r="G2132" s="4">
        <v>6.956018514756579E-3</v>
      </c>
      <c r="H2132" s="13" t="str" cm="1">
        <f t="array" ref="H2132">IF(AND(E2132&lt;&gt;"",OR(D2132="완충",D2132="충전중"),D2131="운행"),A2132-IFERROR(INDEX(A$2:A2131,MAX((E$2:E2131=E2132)*((D$2:D2131="완충")+(D$2:D2131="충전중"))*(ROW(E$2:E2131)))-1),INDEX(A$2:A2131,MATCH(E2132,E$2:E2131,0))),"")</f>
        <v/>
      </c>
    </row>
    <row r="2133" spans="1:8" x14ac:dyDescent="0.3">
      <c r="A2133" s="11">
        <v>45896.197013888886</v>
      </c>
      <c r="B2133" s="3">
        <f t="shared" si="78"/>
        <v>8</v>
      </c>
      <c r="C2133" s="12">
        <f t="shared" si="79"/>
        <v>45896</v>
      </c>
      <c r="D2133" s="3" t="s">
        <v>9</v>
      </c>
      <c r="E2133" s="3" t="s">
        <v>14</v>
      </c>
      <c r="F2133" s="3">
        <v>100</v>
      </c>
      <c r="G2133" s="4">
        <v>6.9328703757491894E-3</v>
      </c>
      <c r="H2133" s="13" t="str" cm="1">
        <f t="array" ref="H2133">IF(AND(E2133&lt;&gt;"",OR(D2133="완충",D2133="충전중"),D2132="운행"),A2133-IFERROR(INDEX(A$2:A2132,MAX((E$2:E2132=E2133)*((D$2:D2132="완충")+(D$2:D2132="충전중"))*(ROW(E$2:E2132)))-1),INDEX(A$2:A2132,MATCH(E2133,E$2:E2132,0))),"")</f>
        <v/>
      </c>
    </row>
    <row r="2134" spans="1:8" x14ac:dyDescent="0.3">
      <c r="A2134" s="11">
        <v>45896.203946759262</v>
      </c>
      <c r="B2134" s="3">
        <f t="shared" si="78"/>
        <v>8</v>
      </c>
      <c r="C2134" s="12">
        <f t="shared" si="79"/>
        <v>45896</v>
      </c>
      <c r="D2134" s="3" t="s">
        <v>9</v>
      </c>
      <c r="E2134" s="3" t="s">
        <v>14</v>
      </c>
      <c r="F2134" s="3">
        <v>100</v>
      </c>
      <c r="G2134" s="4">
        <v>6.956018514756579E-3</v>
      </c>
      <c r="H2134" s="13" t="str" cm="1">
        <f t="array" ref="H2134">IF(AND(E2134&lt;&gt;"",OR(D2134="완충",D2134="충전중"),D2133="운행"),A2134-IFERROR(INDEX(A$2:A2133,MAX((E$2:E2133=E2134)*((D$2:D2133="완충")+(D$2:D2133="충전중"))*(ROW(E$2:E2133)))-1),INDEX(A$2:A2133,MATCH(E2134,E$2:E2133,0))),"")</f>
        <v/>
      </c>
    </row>
    <row r="2135" spans="1:8" x14ac:dyDescent="0.3">
      <c r="A2135" s="11">
        <v>45896.210902777777</v>
      </c>
      <c r="B2135" s="3">
        <f t="shared" si="78"/>
        <v>8</v>
      </c>
      <c r="C2135" s="12">
        <f t="shared" si="79"/>
        <v>45896</v>
      </c>
      <c r="D2135" s="3" t="s">
        <v>9</v>
      </c>
      <c r="E2135" s="3" t="s">
        <v>14</v>
      </c>
      <c r="F2135" s="3">
        <v>100</v>
      </c>
      <c r="G2135" s="4">
        <v>6.9444444452528842E-3</v>
      </c>
      <c r="H2135" s="13" t="str" cm="1">
        <f t="array" ref="H2135">IF(AND(E2135&lt;&gt;"",OR(D2135="완충",D2135="충전중"),D2134="운행"),A2135-IFERROR(INDEX(A$2:A2134,MAX((E$2:E2134=E2135)*((D$2:D2134="완충")+(D$2:D2134="충전중"))*(ROW(E$2:E2134)))-1),INDEX(A$2:A2134,MATCH(E2135,E$2:E2134,0))),"")</f>
        <v/>
      </c>
    </row>
    <row r="2136" spans="1:8" x14ac:dyDescent="0.3">
      <c r="A2136" s="11">
        <v>45896.217847222222</v>
      </c>
      <c r="B2136" s="3">
        <f t="shared" si="78"/>
        <v>8</v>
      </c>
      <c r="C2136" s="12">
        <f t="shared" si="79"/>
        <v>45896</v>
      </c>
      <c r="D2136" s="3" t="s">
        <v>9</v>
      </c>
      <c r="E2136" s="3" t="s">
        <v>14</v>
      </c>
      <c r="F2136" s="3">
        <v>100</v>
      </c>
      <c r="G2136" s="4">
        <v>6.9444444452528842E-3</v>
      </c>
      <c r="H2136" s="13" t="str" cm="1">
        <f t="array" ref="H2136">IF(AND(E2136&lt;&gt;"",OR(D2136="완충",D2136="충전중"),D2135="운행"),A2136-IFERROR(INDEX(A$2:A2135,MAX((E$2:E2135=E2136)*((D$2:D2135="완충")+(D$2:D2135="충전중"))*(ROW(E$2:E2135)))-1),INDEX(A$2:A2135,MATCH(E2136,E$2:E2135,0))),"")</f>
        <v/>
      </c>
    </row>
    <row r="2137" spans="1:8" x14ac:dyDescent="0.3">
      <c r="A2137" s="11">
        <v>45896.224791666667</v>
      </c>
      <c r="B2137" s="3">
        <f t="shared" si="78"/>
        <v>8</v>
      </c>
      <c r="C2137" s="12">
        <f t="shared" si="79"/>
        <v>45896</v>
      </c>
      <c r="D2137" s="3" t="s">
        <v>9</v>
      </c>
      <c r="E2137" s="3" t="s">
        <v>14</v>
      </c>
      <c r="F2137" s="3">
        <v>100</v>
      </c>
      <c r="G2137" s="4">
        <v>6.9444444452528842E-3</v>
      </c>
      <c r="H2137" s="13" t="str" cm="1">
        <f t="array" ref="H2137">IF(AND(E2137&lt;&gt;"",OR(D2137="완충",D2137="충전중"),D2136="운행"),A2137-IFERROR(INDEX(A$2:A2136,MAX((E$2:E2136=E2137)*((D$2:D2136="완충")+(D$2:D2136="충전중"))*(ROW(E$2:E2136)))-1),INDEX(A$2:A2136,MATCH(E2137,E$2:E2136,0))),"")</f>
        <v/>
      </c>
    </row>
    <row r="2138" spans="1:8" x14ac:dyDescent="0.3">
      <c r="A2138" s="11">
        <v>45896.231736111113</v>
      </c>
      <c r="B2138" s="3">
        <f t="shared" si="78"/>
        <v>8</v>
      </c>
      <c r="C2138" s="12">
        <f t="shared" si="79"/>
        <v>45896</v>
      </c>
      <c r="D2138" s="3" t="s">
        <v>9</v>
      </c>
      <c r="E2138" s="3" t="s">
        <v>14</v>
      </c>
      <c r="F2138" s="3">
        <v>100</v>
      </c>
      <c r="G2138" s="4">
        <v>6.9444444452528842E-3</v>
      </c>
      <c r="H2138" s="13" t="str" cm="1">
        <f t="array" ref="H2138">IF(AND(E2138&lt;&gt;"",OR(D2138="완충",D2138="충전중"),D2137="운행"),A2138-IFERROR(INDEX(A$2:A2137,MAX((E$2:E2137=E2138)*((D$2:D2137="완충")+(D$2:D2137="충전중"))*(ROW(E$2:E2137)))-1),INDEX(A$2:A2137,MATCH(E2138,E$2:E2137,0))),"")</f>
        <v/>
      </c>
    </row>
    <row r="2139" spans="1:8" x14ac:dyDescent="0.3">
      <c r="A2139" s="11">
        <v>45896.238680555558</v>
      </c>
      <c r="B2139" s="3">
        <f t="shared" si="78"/>
        <v>8</v>
      </c>
      <c r="C2139" s="12">
        <f t="shared" si="79"/>
        <v>45896</v>
      </c>
      <c r="D2139" s="3" t="s">
        <v>9</v>
      </c>
      <c r="E2139" s="3" t="s">
        <v>14</v>
      </c>
      <c r="F2139" s="3">
        <v>100</v>
      </c>
      <c r="G2139" s="4">
        <v>6.9444444452528842E-3</v>
      </c>
      <c r="H2139" s="13" t="str" cm="1">
        <f t="array" ref="H2139">IF(AND(E2139&lt;&gt;"",OR(D2139="완충",D2139="충전중"),D2138="운행"),A2139-IFERROR(INDEX(A$2:A2138,MAX((E$2:E2138=E2139)*((D$2:D2138="완충")+(D$2:D2138="충전중"))*(ROW(E$2:E2138)))-1),INDEX(A$2:A2138,MATCH(E2139,E$2:E2138,0))),"")</f>
        <v/>
      </c>
    </row>
    <row r="2140" spans="1:8" x14ac:dyDescent="0.3">
      <c r="A2140" s="11">
        <v>45896.245625000003</v>
      </c>
      <c r="B2140" s="3">
        <f t="shared" si="78"/>
        <v>8</v>
      </c>
      <c r="C2140" s="12">
        <f t="shared" si="79"/>
        <v>45896</v>
      </c>
      <c r="D2140" s="3" t="s">
        <v>9</v>
      </c>
      <c r="E2140" s="3" t="s">
        <v>14</v>
      </c>
      <c r="F2140" s="3">
        <v>100</v>
      </c>
      <c r="G2140" s="4">
        <v>6.9444444379769266E-3</v>
      </c>
      <c r="H2140" s="13" t="str" cm="1">
        <f t="array" ref="H2140">IF(AND(E2140&lt;&gt;"",OR(D2140="완충",D2140="충전중"),D2139="운행"),A2140-IFERROR(INDEX(A$2:A2139,MAX((E$2:E2139=E2140)*((D$2:D2139="완충")+(D$2:D2139="충전중"))*(ROW(E$2:E2139)))-1),INDEX(A$2:A2139,MATCH(E2140,E$2:E2139,0))),"")</f>
        <v/>
      </c>
    </row>
    <row r="2141" spans="1:8" x14ac:dyDescent="0.3">
      <c r="A2141" s="11">
        <v>45896.252569444441</v>
      </c>
      <c r="B2141" s="3">
        <f t="shared" si="78"/>
        <v>8</v>
      </c>
      <c r="C2141" s="12">
        <f t="shared" si="79"/>
        <v>45896</v>
      </c>
      <c r="D2141" s="3" t="s">
        <v>9</v>
      </c>
      <c r="E2141" s="3" t="s">
        <v>14</v>
      </c>
      <c r="F2141" s="3">
        <v>100</v>
      </c>
      <c r="G2141" s="4">
        <v>6.9444444452528842E-3</v>
      </c>
      <c r="H2141" s="13" t="str" cm="1">
        <f t="array" ref="H2141">IF(AND(E2141&lt;&gt;"",OR(D2141="완충",D2141="충전중"),D2140="운행"),A2141-IFERROR(INDEX(A$2:A2140,MAX((E$2:E2140=E2141)*((D$2:D2140="완충")+(D$2:D2140="충전중"))*(ROW(E$2:E2140)))-1),INDEX(A$2:A2140,MATCH(E2141,E$2:E2140,0))),"")</f>
        <v/>
      </c>
    </row>
    <row r="2142" spans="1:8" x14ac:dyDescent="0.3">
      <c r="A2142" s="11">
        <v>45896.259513888886</v>
      </c>
      <c r="B2142" s="3">
        <f t="shared" si="78"/>
        <v>8</v>
      </c>
      <c r="C2142" s="12">
        <f t="shared" si="79"/>
        <v>45896</v>
      </c>
      <c r="D2142" s="3" t="s">
        <v>9</v>
      </c>
      <c r="E2142" s="3" t="s">
        <v>14</v>
      </c>
      <c r="F2142" s="3">
        <v>100</v>
      </c>
      <c r="G2142" s="4">
        <v>6.9444444452528842E-3</v>
      </c>
      <c r="H2142" s="13" t="str" cm="1">
        <f t="array" ref="H2142">IF(AND(E2142&lt;&gt;"",OR(D2142="완충",D2142="충전중"),D2141="운행"),A2142-IFERROR(INDEX(A$2:A2141,MAX((E$2:E2141=E2142)*((D$2:D2141="완충")+(D$2:D2141="충전중"))*(ROW(E$2:E2141)))-1),INDEX(A$2:A2141,MATCH(E2142,E$2:E2141,0))),"")</f>
        <v/>
      </c>
    </row>
    <row r="2143" spans="1:8" x14ac:dyDescent="0.3">
      <c r="A2143" s="11">
        <v>45896.266458333332</v>
      </c>
      <c r="B2143" s="3">
        <f t="shared" si="78"/>
        <v>8</v>
      </c>
      <c r="C2143" s="12">
        <f t="shared" si="79"/>
        <v>45896</v>
      </c>
      <c r="D2143" s="3" t="s">
        <v>9</v>
      </c>
      <c r="E2143" s="3" t="s">
        <v>14</v>
      </c>
      <c r="F2143" s="3">
        <v>100</v>
      </c>
      <c r="G2143" s="4">
        <v>6.9444444452528842E-3</v>
      </c>
      <c r="H2143" s="13" t="str" cm="1">
        <f t="array" ref="H2143">IF(AND(E2143&lt;&gt;"",OR(D2143="완충",D2143="충전중"),D2142="운행"),A2143-IFERROR(INDEX(A$2:A2142,MAX((E$2:E2142=E2143)*((D$2:D2142="완충")+(D$2:D2142="충전중"))*(ROW(E$2:E2142)))-1),INDEX(A$2:A2142,MATCH(E2143,E$2:E2142,0))),"")</f>
        <v/>
      </c>
    </row>
    <row r="2144" spans="1:8" x14ac:dyDescent="0.3">
      <c r="A2144" s="11">
        <v>45896.273402777777</v>
      </c>
      <c r="B2144" s="3">
        <f t="shared" si="78"/>
        <v>8</v>
      </c>
      <c r="C2144" s="12">
        <f t="shared" si="79"/>
        <v>45896</v>
      </c>
      <c r="D2144" s="3" t="s">
        <v>9</v>
      </c>
      <c r="E2144" s="3" t="s">
        <v>14</v>
      </c>
      <c r="F2144" s="3">
        <v>100</v>
      </c>
      <c r="G2144" s="4">
        <v>6.9444444452528842E-3</v>
      </c>
      <c r="H2144" s="13" t="str" cm="1">
        <f t="array" ref="H2144">IF(AND(E2144&lt;&gt;"",OR(D2144="완충",D2144="충전중"),D2143="운행"),A2144-IFERROR(INDEX(A$2:A2143,MAX((E$2:E2143=E2144)*((D$2:D2143="완충")+(D$2:D2143="충전중"))*(ROW(E$2:E2143)))-1),INDEX(A$2:A2143,MATCH(E2144,E$2:E2143,0))),"")</f>
        <v/>
      </c>
    </row>
    <row r="2145" spans="1:8" x14ac:dyDescent="0.3">
      <c r="A2145" s="11">
        <v>45896.280347222222</v>
      </c>
      <c r="B2145" s="3">
        <f t="shared" si="78"/>
        <v>8</v>
      </c>
      <c r="C2145" s="12">
        <f t="shared" si="79"/>
        <v>45896</v>
      </c>
      <c r="D2145" s="3" t="s">
        <v>9</v>
      </c>
      <c r="E2145" s="3" t="s">
        <v>14</v>
      </c>
      <c r="F2145" s="3">
        <v>100</v>
      </c>
      <c r="G2145" s="4">
        <v>6.9444444452528842E-3</v>
      </c>
      <c r="H2145" s="13" t="str" cm="1">
        <f t="array" ref="H2145">IF(AND(E2145&lt;&gt;"",OR(D2145="완충",D2145="충전중"),D2144="운행"),A2145-IFERROR(INDEX(A$2:A2144,MAX((E$2:E2144=E2145)*((D$2:D2144="완충")+(D$2:D2144="충전중"))*(ROW(E$2:E2144)))-1),INDEX(A$2:A2144,MATCH(E2145,E$2:E2144,0))),"")</f>
        <v/>
      </c>
    </row>
    <row r="2146" spans="1:8" x14ac:dyDescent="0.3">
      <c r="A2146" s="11">
        <v>45896.287291666667</v>
      </c>
      <c r="B2146" s="3">
        <f t="shared" si="78"/>
        <v>8</v>
      </c>
      <c r="C2146" s="12">
        <f t="shared" si="79"/>
        <v>45896</v>
      </c>
      <c r="D2146" s="3" t="s">
        <v>9</v>
      </c>
      <c r="E2146" s="3" t="s">
        <v>14</v>
      </c>
      <c r="F2146" s="3">
        <v>100</v>
      </c>
      <c r="G2146" s="4">
        <v>6.9444444452528842E-3</v>
      </c>
      <c r="H2146" s="13" t="str" cm="1">
        <f t="array" ref="H2146">IF(AND(E2146&lt;&gt;"",OR(D2146="완충",D2146="충전중"),D2145="운행"),A2146-IFERROR(INDEX(A$2:A2145,MAX((E$2:E2145=E2146)*((D$2:D2145="완충")+(D$2:D2145="충전중"))*(ROW(E$2:E2145)))-1),INDEX(A$2:A2145,MATCH(E2146,E$2:E2145,0))),"")</f>
        <v/>
      </c>
    </row>
    <row r="2147" spans="1:8" x14ac:dyDescent="0.3">
      <c r="A2147" s="11">
        <v>45896.30332175926</v>
      </c>
      <c r="B2147" s="3">
        <f t="shared" si="78"/>
        <v>8</v>
      </c>
      <c r="C2147" s="12">
        <f t="shared" si="79"/>
        <v>45896</v>
      </c>
      <c r="D2147" s="3" t="s">
        <v>9</v>
      </c>
      <c r="E2147" s="3" t="s">
        <v>14</v>
      </c>
      <c r="F2147" s="3">
        <v>100</v>
      </c>
      <c r="G2147" s="4">
        <v>6.9444444452528842E-3</v>
      </c>
      <c r="H2147" s="13" t="str" cm="1">
        <f t="array" ref="H2147">IF(AND(E2147&lt;&gt;"",OR(D2147="완충",D2147="충전중"),D2146="운행"),A2147-IFERROR(INDEX(A$2:A2146,MAX((E$2:E2146=E2147)*((D$2:D2146="완충")+(D$2:D2146="충전중"))*(ROW(E$2:E2146)))-1),INDEX(A$2:A2146,MATCH(E2147,E$2:E2146,0))),"")</f>
        <v/>
      </c>
    </row>
    <row r="2148" spans="1:8" x14ac:dyDescent="0.3">
      <c r="A2148" s="11">
        <v>45896.310266203705</v>
      </c>
      <c r="B2148" s="3">
        <f t="shared" si="78"/>
        <v>8</v>
      </c>
      <c r="C2148" s="12">
        <f t="shared" si="79"/>
        <v>45896</v>
      </c>
      <c r="D2148" s="3" t="s">
        <v>9</v>
      </c>
      <c r="E2148" s="3" t="s">
        <v>14</v>
      </c>
      <c r="F2148" s="3">
        <v>100</v>
      </c>
      <c r="G2148" s="4">
        <v>6.9444444452528842E-3</v>
      </c>
      <c r="H2148" s="13" t="str" cm="1">
        <f t="array" ref="H2148">IF(AND(E2148&lt;&gt;"",OR(D2148="완충",D2148="충전중"),D2147="운행"),A2148-IFERROR(INDEX(A$2:A2147,MAX((E$2:E2147=E2148)*((D$2:D2147="완충")+(D$2:D2147="충전중"))*(ROW(E$2:E2147)))-1),INDEX(A$2:A2147,MATCH(E2148,E$2:E2147,0))),"")</f>
        <v/>
      </c>
    </row>
    <row r="2149" spans="1:8" x14ac:dyDescent="0.3">
      <c r="A2149" s="11">
        <v>45896.317210648151</v>
      </c>
      <c r="B2149" s="3">
        <f t="shared" si="78"/>
        <v>8</v>
      </c>
      <c r="C2149" s="12">
        <f t="shared" si="79"/>
        <v>45896</v>
      </c>
      <c r="D2149" s="3" t="s">
        <v>9</v>
      </c>
      <c r="E2149" s="3" t="s">
        <v>14</v>
      </c>
      <c r="F2149" s="3">
        <v>100</v>
      </c>
      <c r="G2149" s="4">
        <v>6.9444444452528842E-3</v>
      </c>
      <c r="H2149" s="13" t="str" cm="1">
        <f t="array" ref="H2149">IF(AND(E2149&lt;&gt;"",OR(D2149="완충",D2149="충전중"),D2148="운행"),A2149-IFERROR(INDEX(A$2:A2148,MAX((E$2:E2148=E2149)*((D$2:D2148="완충")+(D$2:D2148="충전중"))*(ROW(E$2:E2148)))-1),INDEX(A$2:A2148,MATCH(E2149,E$2:E2148,0))),"")</f>
        <v/>
      </c>
    </row>
    <row r="2150" spans="1:8" x14ac:dyDescent="0.3">
      <c r="A2150" s="11">
        <v>45896.324155092596</v>
      </c>
      <c r="B2150" s="3">
        <f t="shared" si="78"/>
        <v>8</v>
      </c>
      <c r="C2150" s="12">
        <f t="shared" si="79"/>
        <v>45896</v>
      </c>
      <c r="D2150" s="3" t="s">
        <v>9</v>
      </c>
      <c r="E2150" s="3" t="s">
        <v>14</v>
      </c>
      <c r="F2150" s="3">
        <v>100</v>
      </c>
      <c r="G2150" s="4">
        <v>6.9444444379769266E-3</v>
      </c>
      <c r="H2150" s="13" t="str" cm="1">
        <f t="array" ref="H2150">IF(AND(E2150&lt;&gt;"",OR(D2150="완충",D2150="충전중"),D2149="운행"),A2150-IFERROR(INDEX(A$2:A2149,MAX((E$2:E2149=E2150)*((D$2:D2149="완충")+(D$2:D2149="충전중"))*(ROW(E$2:E2149)))-1),INDEX(A$2:A2149,MATCH(E2150,E$2:E2149,0))),"")</f>
        <v/>
      </c>
    </row>
    <row r="2151" spans="1:8" x14ac:dyDescent="0.3">
      <c r="A2151" s="11">
        <v>45896.331099537034</v>
      </c>
      <c r="B2151" s="3">
        <f t="shared" si="78"/>
        <v>8</v>
      </c>
      <c r="C2151" s="12">
        <f t="shared" si="79"/>
        <v>45896</v>
      </c>
      <c r="D2151" s="3" t="s">
        <v>9</v>
      </c>
      <c r="E2151" s="3" t="s">
        <v>14</v>
      </c>
      <c r="F2151" s="3">
        <v>100</v>
      </c>
      <c r="G2151" s="4">
        <v>6.9444444452528842E-3</v>
      </c>
      <c r="H2151" s="13" t="str" cm="1">
        <f t="array" ref="H2151">IF(AND(E2151&lt;&gt;"",OR(D2151="완충",D2151="충전중"),D2150="운행"),A2151-IFERROR(INDEX(A$2:A2150,MAX((E$2:E2150=E2151)*((D$2:D2150="완충")+(D$2:D2150="충전중"))*(ROW(E$2:E2150)))-1),INDEX(A$2:A2150,MATCH(E2151,E$2:E2150,0))),"")</f>
        <v/>
      </c>
    </row>
    <row r="2152" spans="1:8" x14ac:dyDescent="0.3">
      <c r="A2152" s="11">
        <v>45896.338043981479</v>
      </c>
      <c r="B2152" s="3">
        <f t="shared" si="78"/>
        <v>8</v>
      </c>
      <c r="C2152" s="12">
        <f t="shared" si="79"/>
        <v>45896</v>
      </c>
      <c r="D2152" s="3" t="s">
        <v>9</v>
      </c>
      <c r="E2152" s="3" t="s">
        <v>14</v>
      </c>
      <c r="F2152" s="3">
        <v>100</v>
      </c>
      <c r="G2152" s="4">
        <v>6.9444444452528842E-3</v>
      </c>
      <c r="H2152" s="13" t="str" cm="1">
        <f t="array" ref="H2152">IF(AND(E2152&lt;&gt;"",OR(D2152="완충",D2152="충전중"),D2151="운행"),A2152-IFERROR(INDEX(A$2:A2151,MAX((E$2:E2151=E2152)*((D$2:D2151="완충")+(D$2:D2151="충전중"))*(ROW(E$2:E2151)))-1),INDEX(A$2:A2151,MATCH(E2152,E$2:E2151,0))),"")</f>
        <v/>
      </c>
    </row>
    <row r="2153" spans="1:8" x14ac:dyDescent="0.3">
      <c r="A2153" s="11">
        <v>45896.344988425924</v>
      </c>
      <c r="B2153" s="3">
        <f t="shared" si="78"/>
        <v>8</v>
      </c>
      <c r="C2153" s="12">
        <f t="shared" si="79"/>
        <v>45896</v>
      </c>
      <c r="D2153" s="3" t="s">
        <v>9</v>
      </c>
      <c r="E2153" s="3" t="s">
        <v>14</v>
      </c>
      <c r="F2153" s="3">
        <v>100</v>
      </c>
      <c r="G2153" s="4">
        <v>6.9444444452528842E-3</v>
      </c>
      <c r="H2153" s="13" t="str" cm="1">
        <f t="array" ref="H2153">IF(AND(E2153&lt;&gt;"",OR(D2153="완충",D2153="충전중"),D2152="운행"),A2153-IFERROR(INDEX(A$2:A2152,MAX((E$2:E2152=E2153)*((D$2:D2152="완충")+(D$2:D2152="충전중"))*(ROW(E$2:E2152)))-1),INDEX(A$2:A2152,MATCH(E2153,E$2:E2152,0))),"")</f>
        <v/>
      </c>
    </row>
    <row r="2154" spans="1:8" x14ac:dyDescent="0.3">
      <c r="A2154" s="11">
        <v>45896.35193287037</v>
      </c>
      <c r="B2154" s="3">
        <f t="shared" si="78"/>
        <v>8</v>
      </c>
      <c r="C2154" s="12">
        <f t="shared" si="79"/>
        <v>45896</v>
      </c>
      <c r="D2154" s="3" t="s">
        <v>9</v>
      </c>
      <c r="E2154" s="3" t="s">
        <v>14</v>
      </c>
      <c r="F2154" s="3">
        <v>100</v>
      </c>
      <c r="G2154" s="4">
        <v>6.9444444452528842E-3</v>
      </c>
      <c r="H2154" s="13" t="str" cm="1">
        <f t="array" ref="H2154">IF(AND(E2154&lt;&gt;"",OR(D2154="완충",D2154="충전중"),D2153="운행"),A2154-IFERROR(INDEX(A$2:A2153,MAX((E$2:E2153=E2154)*((D$2:D2153="완충")+(D$2:D2153="충전중"))*(ROW(E$2:E2153)))-1),INDEX(A$2:A2153,MATCH(E2154,E$2:E2153,0))),"")</f>
        <v/>
      </c>
    </row>
    <row r="2155" spans="1:8" x14ac:dyDescent="0.3">
      <c r="A2155" s="11">
        <v>45896.358877314815</v>
      </c>
      <c r="B2155" s="3">
        <f t="shared" si="78"/>
        <v>8</v>
      </c>
      <c r="C2155" s="12">
        <f t="shared" si="79"/>
        <v>45896</v>
      </c>
      <c r="D2155" s="3" t="s">
        <v>9</v>
      </c>
      <c r="E2155" s="3" t="s">
        <v>14</v>
      </c>
      <c r="F2155" s="3">
        <v>100</v>
      </c>
      <c r="G2155" s="4">
        <v>6.9444444452528842E-3</v>
      </c>
      <c r="H2155" s="13" t="str" cm="1">
        <f t="array" ref="H2155">IF(AND(E2155&lt;&gt;"",OR(D2155="완충",D2155="충전중"),D2154="운행"),A2155-IFERROR(INDEX(A$2:A2154,MAX((E$2:E2154=E2155)*((D$2:D2154="완충")+(D$2:D2154="충전중"))*(ROW(E$2:E2154)))-1),INDEX(A$2:A2154,MATCH(E2155,E$2:E2154,0))),"")</f>
        <v/>
      </c>
    </row>
    <row r="2156" spans="1:8" x14ac:dyDescent="0.3">
      <c r="A2156" s="11">
        <v>45896.36582175926</v>
      </c>
      <c r="B2156" s="3">
        <f t="shared" si="78"/>
        <v>8</v>
      </c>
      <c r="C2156" s="12">
        <f t="shared" si="79"/>
        <v>45896</v>
      </c>
      <c r="D2156" s="3" t="s">
        <v>9</v>
      </c>
      <c r="E2156" s="3" t="s">
        <v>14</v>
      </c>
      <c r="F2156" s="3">
        <v>100</v>
      </c>
      <c r="G2156" s="4">
        <v>6.956018514756579E-3</v>
      </c>
      <c r="H2156" s="13" t="str" cm="1">
        <f t="array" ref="H2156">IF(AND(E2156&lt;&gt;"",OR(D2156="완충",D2156="충전중"),D2155="운행"),A2156-IFERROR(INDEX(A$2:A2155,MAX((E$2:E2155=E2156)*((D$2:D2155="완충")+(D$2:D2155="충전중"))*(ROW(E$2:E2155)))-1),INDEX(A$2:A2155,MATCH(E2156,E$2:E2155,0))),"")</f>
        <v/>
      </c>
    </row>
    <row r="2157" spans="1:8" x14ac:dyDescent="0.3">
      <c r="A2157" s="11">
        <v>45896.372777777775</v>
      </c>
      <c r="B2157" s="3">
        <f t="shared" si="78"/>
        <v>8</v>
      </c>
      <c r="C2157" s="12">
        <f t="shared" si="79"/>
        <v>45896</v>
      </c>
      <c r="D2157" s="3" t="s">
        <v>9</v>
      </c>
      <c r="E2157" s="3" t="s">
        <v>14</v>
      </c>
      <c r="F2157" s="3">
        <v>100</v>
      </c>
      <c r="G2157" s="4">
        <v>6.9444444452528842E-3</v>
      </c>
      <c r="H2157" s="13" t="str" cm="1">
        <f t="array" ref="H2157">IF(AND(E2157&lt;&gt;"",OR(D2157="완충",D2157="충전중"),D2156="운행"),A2157-IFERROR(INDEX(A$2:A2156,MAX((E$2:E2156=E2157)*((D$2:D2156="완충")+(D$2:D2156="충전중"))*(ROW(E$2:E2156)))-1),INDEX(A$2:A2156,MATCH(E2157,E$2:E2156,0))),"")</f>
        <v/>
      </c>
    </row>
    <row r="2158" spans="1:8" x14ac:dyDescent="0.3">
      <c r="A2158" s="11">
        <v>45896.37972222222</v>
      </c>
      <c r="B2158" s="3">
        <f t="shared" si="78"/>
        <v>8</v>
      </c>
      <c r="C2158" s="12">
        <f t="shared" si="79"/>
        <v>45896</v>
      </c>
      <c r="D2158" s="3" t="s">
        <v>9</v>
      </c>
      <c r="E2158" s="3" t="s">
        <v>14</v>
      </c>
      <c r="F2158" s="3">
        <v>100</v>
      </c>
      <c r="G2158" s="4">
        <v>6.9444444452528842E-3</v>
      </c>
      <c r="H2158" s="13" t="str" cm="1">
        <f t="array" ref="H2158">IF(AND(E2158&lt;&gt;"",OR(D2158="완충",D2158="충전중"),D2157="운행"),A2158-IFERROR(INDEX(A$2:A2157,MAX((E$2:E2157=E2158)*((D$2:D2157="완충")+(D$2:D2157="충전중"))*(ROW(E$2:E2157)))-1),INDEX(A$2:A2157,MATCH(E2158,E$2:E2157,0))),"")</f>
        <v/>
      </c>
    </row>
    <row r="2159" spans="1:8" x14ac:dyDescent="0.3">
      <c r="A2159" s="11">
        <v>45896.386666666665</v>
      </c>
      <c r="B2159" s="3">
        <f t="shared" si="78"/>
        <v>8</v>
      </c>
      <c r="C2159" s="12">
        <f t="shared" si="79"/>
        <v>45896</v>
      </c>
      <c r="D2159" s="3" t="s">
        <v>9</v>
      </c>
      <c r="E2159" s="3" t="s">
        <v>14</v>
      </c>
      <c r="F2159" s="3">
        <v>100</v>
      </c>
      <c r="G2159" s="4">
        <v>6.9444444452528842E-3</v>
      </c>
      <c r="H2159" s="13" t="str" cm="1">
        <f t="array" ref="H2159">IF(AND(E2159&lt;&gt;"",OR(D2159="완충",D2159="충전중"),D2158="운행"),A2159-IFERROR(INDEX(A$2:A2158,MAX((E$2:E2158=E2159)*((D$2:D2158="완충")+(D$2:D2158="충전중"))*(ROW(E$2:E2158)))-1),INDEX(A$2:A2158,MATCH(E2159,E$2:E2158,0))),"")</f>
        <v/>
      </c>
    </row>
    <row r="2160" spans="1:8" x14ac:dyDescent="0.3">
      <c r="A2160" s="11">
        <v>45896.393611111111</v>
      </c>
      <c r="B2160" s="3">
        <f t="shared" si="78"/>
        <v>8</v>
      </c>
      <c r="C2160" s="12">
        <f t="shared" si="79"/>
        <v>45896</v>
      </c>
      <c r="D2160" s="3" t="s">
        <v>9</v>
      </c>
      <c r="E2160" s="3" t="s">
        <v>14</v>
      </c>
      <c r="F2160" s="3">
        <v>100</v>
      </c>
      <c r="G2160" s="4">
        <v>6.9444444452528842E-3</v>
      </c>
      <c r="H2160" s="13" t="str" cm="1">
        <f t="array" ref="H2160">IF(AND(E2160&lt;&gt;"",OR(D2160="완충",D2160="충전중"),D2159="운행"),A2160-IFERROR(INDEX(A$2:A2159,MAX((E$2:E2159=E2160)*((D$2:D2159="완충")+(D$2:D2159="충전중"))*(ROW(E$2:E2159)))-1),INDEX(A$2:A2159,MATCH(E2160,E$2:E2159,0))),"")</f>
        <v/>
      </c>
    </row>
    <row r="2161" spans="1:8" x14ac:dyDescent="0.3">
      <c r="A2161" s="11">
        <v>45896.802465277775</v>
      </c>
      <c r="B2161" s="3">
        <f t="shared" si="78"/>
        <v>8</v>
      </c>
      <c r="C2161" s="12">
        <f t="shared" si="79"/>
        <v>45896</v>
      </c>
      <c r="D2161" s="3" t="s">
        <v>9</v>
      </c>
      <c r="E2161" s="3" t="s">
        <v>14</v>
      </c>
      <c r="F2161" s="3">
        <v>100</v>
      </c>
      <c r="G2161" s="4">
        <v>6.9444444452528842E-3</v>
      </c>
      <c r="H2161" s="13" t="str" cm="1">
        <f t="array" ref="H2161">IF(AND(E2161&lt;&gt;"",OR(D2161="완충",D2161="충전중"),D2160="운행"),A2161-IFERROR(INDEX(A$2:A2160,MAX((E$2:E2160=E2161)*((D$2:D2160="완충")+(D$2:D2160="충전중"))*(ROW(E$2:E2160)))-1),INDEX(A$2:A2160,MATCH(E2161,E$2:E2160,0))),"")</f>
        <v/>
      </c>
    </row>
    <row r="2162" spans="1:8" x14ac:dyDescent="0.3">
      <c r="A2162" s="11">
        <v>45896.80940972222</v>
      </c>
      <c r="B2162" s="3">
        <f t="shared" si="78"/>
        <v>8</v>
      </c>
      <c r="C2162" s="12">
        <f t="shared" si="79"/>
        <v>45896</v>
      </c>
      <c r="D2162" s="3" t="s">
        <v>9</v>
      </c>
      <c r="E2162" s="3" t="s">
        <v>14</v>
      </c>
      <c r="F2162" s="3">
        <v>100</v>
      </c>
      <c r="G2162" s="4">
        <v>6.9444444452528842E-3</v>
      </c>
      <c r="H2162" s="13" t="str" cm="1">
        <f t="array" ref="H2162">IF(AND(E2162&lt;&gt;"",OR(D2162="완충",D2162="충전중"),D2161="운행"),A2162-IFERROR(INDEX(A$2:A2161,MAX((E$2:E2161=E2162)*((D$2:D2161="완충")+(D$2:D2161="충전중"))*(ROW(E$2:E2161)))-1),INDEX(A$2:A2161,MATCH(E2162,E$2:E2161,0))),"")</f>
        <v/>
      </c>
    </row>
    <row r="2163" spans="1:8" x14ac:dyDescent="0.3">
      <c r="A2163" s="11">
        <v>45896.816354166665</v>
      </c>
      <c r="B2163" s="3">
        <f t="shared" si="78"/>
        <v>8</v>
      </c>
      <c r="C2163" s="12">
        <f t="shared" si="79"/>
        <v>45896</v>
      </c>
      <c r="D2163" s="3" t="s">
        <v>9</v>
      </c>
      <c r="E2163" s="3" t="s">
        <v>14</v>
      </c>
      <c r="F2163" s="3">
        <v>100</v>
      </c>
      <c r="G2163" s="4">
        <v>6.9444444452528842E-3</v>
      </c>
      <c r="H2163" s="13" t="str" cm="1">
        <f t="array" ref="H2163">IF(AND(E2163&lt;&gt;"",OR(D2163="완충",D2163="충전중"),D2162="운행"),A2163-IFERROR(INDEX(A$2:A2162,MAX((E$2:E2162=E2163)*((D$2:D2162="완충")+(D$2:D2162="충전중"))*(ROW(E$2:E2162)))-1),INDEX(A$2:A2162,MATCH(E2163,E$2:E2162,0))),"")</f>
        <v/>
      </c>
    </row>
    <row r="2164" spans="1:8" x14ac:dyDescent="0.3">
      <c r="A2164" s="11">
        <v>45896.823298611111</v>
      </c>
      <c r="B2164" s="3">
        <f t="shared" si="78"/>
        <v>8</v>
      </c>
      <c r="C2164" s="12">
        <f t="shared" si="79"/>
        <v>45896</v>
      </c>
      <c r="D2164" s="3" t="s">
        <v>9</v>
      </c>
      <c r="E2164" s="3" t="s">
        <v>14</v>
      </c>
      <c r="F2164" s="3">
        <v>100</v>
      </c>
      <c r="G2164" s="4">
        <v>6.9444444452528842E-3</v>
      </c>
      <c r="H2164" s="13" t="str" cm="1">
        <f t="array" ref="H2164">IF(AND(E2164&lt;&gt;"",OR(D2164="완충",D2164="충전중"),D2163="운행"),A2164-IFERROR(INDEX(A$2:A2163,MAX((E$2:E2163=E2164)*((D$2:D2163="완충")+(D$2:D2163="충전중"))*(ROW(E$2:E2163)))-1),INDEX(A$2:A2163,MATCH(E2164,E$2:E2163,0))),"")</f>
        <v/>
      </c>
    </row>
    <row r="2165" spans="1:8" x14ac:dyDescent="0.3">
      <c r="A2165" s="11">
        <v>45896.830243055556</v>
      </c>
      <c r="B2165" s="3">
        <f t="shared" si="78"/>
        <v>8</v>
      </c>
      <c r="C2165" s="12">
        <f t="shared" si="79"/>
        <v>45896</v>
      </c>
      <c r="D2165" s="3" t="s">
        <v>9</v>
      </c>
      <c r="E2165" s="3" t="s">
        <v>14</v>
      </c>
      <c r="F2165" s="3">
        <v>100</v>
      </c>
      <c r="G2165" s="4">
        <v>6.9444444452528842E-3</v>
      </c>
      <c r="H2165" s="13" t="str" cm="1">
        <f t="array" ref="H2165">IF(AND(E2165&lt;&gt;"",OR(D2165="완충",D2165="충전중"),D2164="운행"),A2165-IFERROR(INDEX(A$2:A2164,MAX((E$2:E2164=E2165)*((D$2:D2164="완충")+(D$2:D2164="충전중"))*(ROW(E$2:E2164)))-1),INDEX(A$2:A2164,MATCH(E2165,E$2:E2164,0))),"")</f>
        <v/>
      </c>
    </row>
    <row r="2166" spans="1:8" x14ac:dyDescent="0.3">
      <c r="A2166" s="11">
        <v>45896.837187500001</v>
      </c>
      <c r="B2166" s="3">
        <f t="shared" si="78"/>
        <v>8</v>
      </c>
      <c r="C2166" s="12">
        <f t="shared" si="79"/>
        <v>45896</v>
      </c>
      <c r="D2166" s="3" t="s">
        <v>9</v>
      </c>
      <c r="E2166" s="3" t="s">
        <v>14</v>
      </c>
      <c r="F2166" s="3">
        <v>100</v>
      </c>
      <c r="G2166" s="4">
        <v>6.9444444452528842E-3</v>
      </c>
      <c r="H2166" s="13" t="str" cm="1">
        <f t="array" ref="H2166">IF(AND(E2166&lt;&gt;"",OR(D2166="완충",D2166="충전중"),D2165="운행"),A2166-IFERROR(INDEX(A$2:A2165,MAX((E$2:E2165=E2166)*((D$2:D2165="완충")+(D$2:D2165="충전중"))*(ROW(E$2:E2165)))-1),INDEX(A$2:A2165,MATCH(E2166,E$2:E2165,0))),"")</f>
        <v/>
      </c>
    </row>
    <row r="2167" spans="1:8" x14ac:dyDescent="0.3">
      <c r="A2167" s="11">
        <v>45896.844131944446</v>
      </c>
      <c r="B2167" s="3">
        <f t="shared" si="78"/>
        <v>8</v>
      </c>
      <c r="C2167" s="12">
        <f t="shared" si="79"/>
        <v>45896</v>
      </c>
      <c r="D2167" s="3" t="s">
        <v>9</v>
      </c>
      <c r="E2167" s="3" t="s">
        <v>14</v>
      </c>
      <c r="F2167" s="3">
        <v>100</v>
      </c>
      <c r="G2167" s="4">
        <v>6.956018514756579E-3</v>
      </c>
      <c r="H2167" s="13" t="str" cm="1">
        <f t="array" ref="H2167">IF(AND(E2167&lt;&gt;"",OR(D2167="완충",D2167="충전중"),D2166="운행"),A2167-IFERROR(INDEX(A$2:A2166,MAX((E$2:E2166=E2167)*((D$2:D2166="완충")+(D$2:D2166="충전중"))*(ROW(E$2:E2166)))-1),INDEX(A$2:A2166,MATCH(E2167,E$2:E2166,0))),"")</f>
        <v/>
      </c>
    </row>
    <row r="2168" spans="1:8" x14ac:dyDescent="0.3">
      <c r="A2168" s="11">
        <v>45896.851087962961</v>
      </c>
      <c r="B2168" s="3">
        <f t="shared" si="78"/>
        <v>8</v>
      </c>
      <c r="C2168" s="12">
        <f t="shared" si="79"/>
        <v>45896</v>
      </c>
      <c r="D2168" s="3" t="s">
        <v>9</v>
      </c>
      <c r="E2168" s="3" t="s">
        <v>14</v>
      </c>
      <c r="F2168" s="3">
        <v>100</v>
      </c>
      <c r="G2168" s="4">
        <v>6.9328703757491894E-3</v>
      </c>
      <c r="H2168" s="13" t="str" cm="1">
        <f t="array" ref="H2168">IF(AND(E2168&lt;&gt;"",OR(D2168="완충",D2168="충전중"),D2167="운행"),A2168-IFERROR(INDEX(A$2:A2167,MAX((E$2:E2167=E2168)*((D$2:D2167="완충")+(D$2:D2167="충전중"))*(ROW(E$2:E2167)))-1),INDEX(A$2:A2167,MATCH(E2168,E$2:E2167,0))),"")</f>
        <v/>
      </c>
    </row>
    <row r="2169" spans="1:8" x14ac:dyDescent="0.3">
      <c r="A2169" s="11">
        <v>45896.858020833337</v>
      </c>
      <c r="B2169" s="3">
        <f t="shared" si="78"/>
        <v>8</v>
      </c>
      <c r="C2169" s="12">
        <f t="shared" si="79"/>
        <v>45896</v>
      </c>
      <c r="D2169" s="3" t="s">
        <v>9</v>
      </c>
      <c r="E2169" s="3" t="s">
        <v>14</v>
      </c>
      <c r="F2169" s="3">
        <v>100</v>
      </c>
      <c r="G2169" s="4">
        <v>6.9444444379769266E-3</v>
      </c>
      <c r="H2169" s="13" t="str" cm="1">
        <f t="array" ref="H2169">IF(AND(E2169&lt;&gt;"",OR(D2169="완충",D2169="충전중"),D2168="운행"),A2169-IFERROR(INDEX(A$2:A2168,MAX((E$2:E2168=E2169)*((D$2:D2168="완충")+(D$2:D2168="충전중"))*(ROW(E$2:E2168)))-1),INDEX(A$2:A2168,MATCH(E2169,E$2:E2168,0))),"")</f>
        <v/>
      </c>
    </row>
    <row r="2170" spans="1:8" x14ac:dyDescent="0.3">
      <c r="A2170" s="11">
        <v>45896.864965277775</v>
      </c>
      <c r="B2170" s="3">
        <f t="shared" si="78"/>
        <v>8</v>
      </c>
      <c r="C2170" s="12">
        <f t="shared" si="79"/>
        <v>45896</v>
      </c>
      <c r="D2170" s="3" t="s">
        <v>9</v>
      </c>
      <c r="E2170" s="3" t="s">
        <v>14</v>
      </c>
      <c r="F2170" s="3">
        <v>100</v>
      </c>
      <c r="G2170" s="4">
        <v>6.9444444452528842E-3</v>
      </c>
      <c r="H2170" s="13" t="str" cm="1">
        <f t="array" ref="H2170">IF(AND(E2170&lt;&gt;"",OR(D2170="완충",D2170="충전중"),D2169="운행"),A2170-IFERROR(INDEX(A$2:A2169,MAX((E$2:E2169=E2170)*((D$2:D2169="완충")+(D$2:D2169="충전중"))*(ROW(E$2:E2169)))-1),INDEX(A$2:A2169,MATCH(E2170,E$2:E2169,0))),"")</f>
        <v/>
      </c>
    </row>
    <row r="2171" spans="1:8" x14ac:dyDescent="0.3">
      <c r="A2171" s="11">
        <v>45896.87190972222</v>
      </c>
      <c r="B2171" s="3">
        <f t="shared" si="78"/>
        <v>8</v>
      </c>
      <c r="C2171" s="12">
        <f t="shared" si="79"/>
        <v>45896</v>
      </c>
      <c r="D2171" s="3" t="s">
        <v>9</v>
      </c>
      <c r="E2171" s="3" t="s">
        <v>14</v>
      </c>
      <c r="F2171" s="3">
        <v>100</v>
      </c>
      <c r="G2171" s="4">
        <v>6.9444444452528842E-3</v>
      </c>
      <c r="H2171" s="13" t="str" cm="1">
        <f t="array" ref="H2171">IF(AND(E2171&lt;&gt;"",OR(D2171="완충",D2171="충전중"),D2170="운행"),A2171-IFERROR(INDEX(A$2:A2170,MAX((E$2:E2170=E2171)*((D$2:D2170="완충")+(D$2:D2170="충전중"))*(ROW(E$2:E2170)))-1),INDEX(A$2:A2170,MATCH(E2171,E$2:E2170,0))),"")</f>
        <v/>
      </c>
    </row>
    <row r="2172" spans="1:8" x14ac:dyDescent="0.3">
      <c r="A2172" s="11">
        <v>45896.878854166665</v>
      </c>
      <c r="B2172" s="3">
        <f t="shared" si="78"/>
        <v>8</v>
      </c>
      <c r="C2172" s="12">
        <f t="shared" si="79"/>
        <v>45896</v>
      </c>
      <c r="D2172" s="3" t="s">
        <v>9</v>
      </c>
      <c r="E2172" s="3" t="s">
        <v>14</v>
      </c>
      <c r="F2172" s="3">
        <v>100</v>
      </c>
      <c r="G2172" s="4">
        <v>6.9444444452528842E-3</v>
      </c>
      <c r="H2172" s="13" t="str" cm="1">
        <f t="array" ref="H2172">IF(AND(E2172&lt;&gt;"",OR(D2172="완충",D2172="충전중"),D2171="운행"),A2172-IFERROR(INDEX(A$2:A2171,MAX((E$2:E2171=E2172)*((D$2:D2171="완충")+(D$2:D2171="충전중"))*(ROW(E$2:E2171)))-1),INDEX(A$2:A2171,MATCH(E2172,E$2:E2171,0))),"")</f>
        <v/>
      </c>
    </row>
    <row r="2173" spans="1:8" x14ac:dyDescent="0.3">
      <c r="A2173" s="11">
        <v>45896.885798611111</v>
      </c>
      <c r="B2173" s="3">
        <f t="shared" si="78"/>
        <v>8</v>
      </c>
      <c r="C2173" s="12">
        <f t="shared" si="79"/>
        <v>45896</v>
      </c>
      <c r="D2173" s="3" t="s">
        <v>9</v>
      </c>
      <c r="E2173" s="3" t="s">
        <v>14</v>
      </c>
      <c r="F2173" s="3">
        <v>100</v>
      </c>
      <c r="G2173" s="4">
        <v>6.9444444452528842E-3</v>
      </c>
      <c r="H2173" s="13" t="str" cm="1">
        <f t="array" ref="H2173">IF(AND(E2173&lt;&gt;"",OR(D2173="완충",D2173="충전중"),D2172="운행"),A2173-IFERROR(INDEX(A$2:A2172,MAX((E$2:E2172=E2173)*((D$2:D2172="완충")+(D$2:D2172="충전중"))*(ROW(E$2:E2172)))-1),INDEX(A$2:A2172,MATCH(E2173,E$2:E2172,0))),"")</f>
        <v/>
      </c>
    </row>
    <row r="2174" spans="1:8" x14ac:dyDescent="0.3">
      <c r="A2174" s="11">
        <v>45896.892743055556</v>
      </c>
      <c r="B2174" s="3">
        <f t="shared" si="78"/>
        <v>8</v>
      </c>
      <c r="C2174" s="12">
        <f t="shared" si="79"/>
        <v>45896</v>
      </c>
      <c r="D2174" s="3" t="s">
        <v>9</v>
      </c>
      <c r="E2174" s="3" t="s">
        <v>14</v>
      </c>
      <c r="F2174" s="3">
        <v>100</v>
      </c>
      <c r="G2174" s="4">
        <v>6.9444444452528842E-3</v>
      </c>
      <c r="H2174" s="13" t="str" cm="1">
        <f t="array" ref="H2174">IF(AND(E2174&lt;&gt;"",OR(D2174="완충",D2174="충전중"),D2173="운행"),A2174-IFERROR(INDEX(A$2:A2173,MAX((E$2:E2173=E2174)*((D$2:D2173="완충")+(D$2:D2173="충전중"))*(ROW(E$2:E2173)))-1),INDEX(A$2:A2173,MATCH(E2174,E$2:E2173,0))),"")</f>
        <v/>
      </c>
    </row>
    <row r="2175" spans="1:8" x14ac:dyDescent="0.3">
      <c r="A2175" s="11">
        <v>45896.899687500001</v>
      </c>
      <c r="B2175" s="3">
        <f t="shared" si="78"/>
        <v>8</v>
      </c>
      <c r="C2175" s="12">
        <f t="shared" si="79"/>
        <v>45896</v>
      </c>
      <c r="D2175" s="3" t="s">
        <v>9</v>
      </c>
      <c r="E2175" s="3" t="s">
        <v>14</v>
      </c>
      <c r="F2175" s="3">
        <v>100</v>
      </c>
      <c r="G2175" s="4">
        <v>6.9444444452528842E-3</v>
      </c>
      <c r="H2175" s="13" t="str" cm="1">
        <f t="array" ref="H2175">IF(AND(E2175&lt;&gt;"",OR(D2175="완충",D2175="충전중"),D2174="운행"),A2175-IFERROR(INDEX(A$2:A2174,MAX((E$2:E2174=E2175)*((D$2:D2174="완충")+(D$2:D2174="충전중"))*(ROW(E$2:E2174)))-1),INDEX(A$2:A2174,MATCH(E2175,E$2:E2174,0))),"")</f>
        <v/>
      </c>
    </row>
    <row r="2176" spans="1:8" x14ac:dyDescent="0.3">
      <c r="A2176" s="11">
        <v>45896.906631944446</v>
      </c>
      <c r="B2176" s="3">
        <f t="shared" si="78"/>
        <v>8</v>
      </c>
      <c r="C2176" s="12">
        <f t="shared" si="79"/>
        <v>45896</v>
      </c>
      <c r="D2176" s="3" t="s">
        <v>9</v>
      </c>
      <c r="E2176" s="3" t="s">
        <v>14</v>
      </c>
      <c r="F2176" s="3">
        <v>100</v>
      </c>
      <c r="G2176" s="4">
        <v>6.9444444452528842E-3</v>
      </c>
      <c r="H2176" s="13" t="str" cm="1">
        <f t="array" ref="H2176">IF(AND(E2176&lt;&gt;"",OR(D2176="완충",D2176="충전중"),D2175="운행"),A2176-IFERROR(INDEX(A$2:A2175,MAX((E$2:E2175=E2176)*((D$2:D2175="완충")+(D$2:D2175="충전중"))*(ROW(E$2:E2175)))-1),INDEX(A$2:A2175,MATCH(E2176,E$2:E2175,0))),"")</f>
        <v/>
      </c>
    </row>
    <row r="2177" spans="1:8" x14ac:dyDescent="0.3">
      <c r="A2177" s="11">
        <v>45896.913576388892</v>
      </c>
      <c r="B2177" s="3">
        <f t="shared" si="78"/>
        <v>8</v>
      </c>
      <c r="C2177" s="12">
        <f t="shared" si="79"/>
        <v>45896</v>
      </c>
      <c r="D2177" s="3" t="s">
        <v>9</v>
      </c>
      <c r="E2177" s="3" t="s">
        <v>14</v>
      </c>
      <c r="F2177" s="3">
        <v>100</v>
      </c>
      <c r="G2177" s="4">
        <v>6.9444444452528842E-3</v>
      </c>
      <c r="H2177" s="13" t="str" cm="1">
        <f t="array" ref="H2177">IF(AND(E2177&lt;&gt;"",OR(D2177="완충",D2177="충전중"),D2176="운행"),A2177-IFERROR(INDEX(A$2:A2176,MAX((E$2:E2176=E2177)*((D$2:D2176="완충")+(D$2:D2176="충전중"))*(ROW(E$2:E2176)))-1),INDEX(A$2:A2176,MATCH(E2177,E$2:E2176,0))),"")</f>
        <v/>
      </c>
    </row>
    <row r="2178" spans="1:8" x14ac:dyDescent="0.3">
      <c r="A2178" s="11">
        <v>45896.920520833337</v>
      </c>
      <c r="B2178" s="3">
        <f t="shared" si="78"/>
        <v>8</v>
      </c>
      <c r="C2178" s="12">
        <f t="shared" si="79"/>
        <v>45896</v>
      </c>
      <c r="D2178" s="3" t="s">
        <v>9</v>
      </c>
      <c r="E2178" s="3" t="s">
        <v>14</v>
      </c>
      <c r="F2178" s="3">
        <v>100</v>
      </c>
      <c r="G2178" s="4">
        <v>6.9444444379769266E-3</v>
      </c>
      <c r="H2178" s="13" t="str" cm="1">
        <f t="array" ref="H2178">IF(AND(E2178&lt;&gt;"",OR(D2178="완충",D2178="충전중"),D2177="운행"),A2178-IFERROR(INDEX(A$2:A2177,MAX((E$2:E2177=E2178)*((D$2:D2177="완충")+(D$2:D2177="충전중"))*(ROW(E$2:E2177)))-1),INDEX(A$2:A2177,MATCH(E2178,E$2:E2177,0))),"")</f>
        <v/>
      </c>
    </row>
    <row r="2179" spans="1:8" x14ac:dyDescent="0.3">
      <c r="A2179" s="11">
        <v>45896.927465277775</v>
      </c>
      <c r="B2179" s="3">
        <f t="shared" ref="B2179:B2242" si="80">MONTH(A2179)</f>
        <v>8</v>
      </c>
      <c r="C2179" s="12">
        <f t="shared" ref="C2179:C2242" si="81">DATE(YEAR(A2179),MONTH(A2179),DAY(A2179))</f>
        <v>45896</v>
      </c>
      <c r="D2179" s="3" t="s">
        <v>9</v>
      </c>
      <c r="E2179" s="3" t="s">
        <v>14</v>
      </c>
      <c r="F2179" s="3">
        <v>100</v>
      </c>
      <c r="G2179" s="4">
        <v>6.9560185220325366E-3</v>
      </c>
      <c r="H2179" s="13" t="str" cm="1">
        <f t="array" ref="H2179">IF(AND(E2179&lt;&gt;"",OR(D2179="완충",D2179="충전중"),D2178="운행"),A2179-IFERROR(INDEX(A$2:A2178,MAX((E$2:E2178=E2179)*((D$2:D2178="완충")+(D$2:D2178="충전중"))*(ROW(E$2:E2178)))-1),INDEX(A$2:A2178,MATCH(E2179,E$2:E2178,0))),"")</f>
        <v/>
      </c>
    </row>
    <row r="2180" spans="1:8" x14ac:dyDescent="0.3">
      <c r="A2180" s="11">
        <v>45896.934421296297</v>
      </c>
      <c r="B2180" s="3">
        <f t="shared" si="80"/>
        <v>8</v>
      </c>
      <c r="C2180" s="12">
        <f t="shared" si="81"/>
        <v>45896</v>
      </c>
      <c r="D2180" s="3" t="s">
        <v>9</v>
      </c>
      <c r="E2180" s="3" t="s">
        <v>14</v>
      </c>
      <c r="F2180" s="3">
        <v>100</v>
      </c>
      <c r="G2180" s="4">
        <v>6.9444444452528842E-3</v>
      </c>
      <c r="H2180" s="13" t="str" cm="1">
        <f t="array" ref="H2180">IF(AND(E2180&lt;&gt;"",OR(D2180="완충",D2180="충전중"),D2179="운행"),A2180-IFERROR(INDEX(A$2:A2179,MAX((E$2:E2179=E2180)*((D$2:D2179="완충")+(D$2:D2179="충전중"))*(ROW(E$2:E2179)))-1),INDEX(A$2:A2179,MATCH(E2180,E$2:E2179,0))),"")</f>
        <v/>
      </c>
    </row>
    <row r="2181" spans="1:8" x14ac:dyDescent="0.3">
      <c r="A2181" s="11">
        <v>45896.941365740742</v>
      </c>
      <c r="B2181" s="3">
        <f t="shared" si="80"/>
        <v>8</v>
      </c>
      <c r="C2181" s="12">
        <f t="shared" si="81"/>
        <v>45896</v>
      </c>
      <c r="D2181" s="3" t="s">
        <v>9</v>
      </c>
      <c r="E2181" s="3" t="s">
        <v>14</v>
      </c>
      <c r="F2181" s="3">
        <v>100</v>
      </c>
      <c r="G2181" s="4">
        <v>6.9444444452528842E-3</v>
      </c>
      <c r="H2181" s="13" t="str" cm="1">
        <f t="array" ref="H2181">IF(AND(E2181&lt;&gt;"",OR(D2181="완충",D2181="충전중"),D2180="운행"),A2181-IFERROR(INDEX(A$2:A2180,MAX((E$2:E2180=E2181)*((D$2:D2180="완충")+(D$2:D2180="충전중"))*(ROW(E$2:E2180)))-1),INDEX(A$2:A2180,MATCH(E2181,E$2:E2180,0))),"")</f>
        <v/>
      </c>
    </row>
    <row r="2182" spans="1:8" x14ac:dyDescent="0.3">
      <c r="A2182" s="11">
        <v>45896.948310185187</v>
      </c>
      <c r="B2182" s="3">
        <f t="shared" si="80"/>
        <v>8</v>
      </c>
      <c r="C2182" s="12">
        <f t="shared" si="81"/>
        <v>45896</v>
      </c>
      <c r="D2182" s="3" t="s">
        <v>9</v>
      </c>
      <c r="E2182" s="3" t="s">
        <v>14</v>
      </c>
      <c r="F2182" s="3">
        <v>100</v>
      </c>
      <c r="G2182" s="4">
        <v>6.9328703684732318E-3</v>
      </c>
      <c r="H2182" s="13" t="str" cm="1">
        <f t="array" ref="H2182">IF(AND(E2182&lt;&gt;"",OR(D2182="완충",D2182="충전중"),D2181="운행"),A2182-IFERROR(INDEX(A$2:A2181,MAX((E$2:E2181=E2182)*((D$2:D2181="완충")+(D$2:D2181="충전중"))*(ROW(E$2:E2181)))-1),INDEX(A$2:A2181,MATCH(E2182,E$2:E2181,0))),"")</f>
        <v/>
      </c>
    </row>
    <row r="2183" spans="1:8" x14ac:dyDescent="0.3">
      <c r="A2183" s="11">
        <v>45896.955243055556</v>
      </c>
      <c r="B2183" s="3">
        <f t="shared" si="80"/>
        <v>8</v>
      </c>
      <c r="C2183" s="12">
        <f t="shared" si="81"/>
        <v>45896</v>
      </c>
      <c r="D2183" s="3" t="s">
        <v>9</v>
      </c>
      <c r="E2183" s="3" t="s">
        <v>14</v>
      </c>
      <c r="F2183" s="3">
        <v>100</v>
      </c>
      <c r="G2183" s="4">
        <v>6.956018514756579E-3</v>
      </c>
      <c r="H2183" s="13" t="str" cm="1">
        <f t="array" ref="H2183">IF(AND(E2183&lt;&gt;"",OR(D2183="완충",D2183="충전중"),D2182="운행"),A2183-IFERROR(INDEX(A$2:A2182,MAX((E$2:E2182=E2183)*((D$2:D2182="완충")+(D$2:D2182="충전중"))*(ROW(E$2:E2182)))-1),INDEX(A$2:A2182,MATCH(E2183,E$2:E2182,0))),"")</f>
        <v/>
      </c>
    </row>
    <row r="2184" spans="1:8" x14ac:dyDescent="0.3">
      <c r="A2184" s="11">
        <v>45896.962199074071</v>
      </c>
      <c r="B2184" s="3">
        <f t="shared" si="80"/>
        <v>8</v>
      </c>
      <c r="C2184" s="12">
        <f t="shared" si="81"/>
        <v>45896</v>
      </c>
      <c r="D2184" s="3" t="s">
        <v>9</v>
      </c>
      <c r="E2184" s="3" t="s">
        <v>14</v>
      </c>
      <c r="F2184" s="3">
        <v>100</v>
      </c>
      <c r="G2184" s="4">
        <v>6.9444444452528842E-3</v>
      </c>
      <c r="H2184" s="13" t="str" cm="1">
        <f t="array" ref="H2184">IF(AND(E2184&lt;&gt;"",OR(D2184="완충",D2184="충전중"),D2183="운행"),A2184-IFERROR(INDEX(A$2:A2183,MAX((E$2:E2183=E2184)*((D$2:D2183="완충")+(D$2:D2183="충전중"))*(ROW(E$2:E2183)))-1),INDEX(A$2:A2183,MATCH(E2184,E$2:E2183,0))),"")</f>
        <v/>
      </c>
    </row>
    <row r="2185" spans="1:8" x14ac:dyDescent="0.3">
      <c r="A2185" s="11">
        <v>45896.969143518516</v>
      </c>
      <c r="B2185" s="3">
        <f t="shared" si="80"/>
        <v>8</v>
      </c>
      <c r="C2185" s="12">
        <f t="shared" si="81"/>
        <v>45896</v>
      </c>
      <c r="D2185" s="3" t="s">
        <v>9</v>
      </c>
      <c r="E2185" s="3" t="s">
        <v>14</v>
      </c>
      <c r="F2185" s="3">
        <v>100</v>
      </c>
      <c r="G2185" s="4">
        <v>6.9444444452528842E-3</v>
      </c>
      <c r="H2185" s="13" t="str" cm="1">
        <f t="array" ref="H2185">IF(AND(E2185&lt;&gt;"",OR(D2185="완충",D2185="충전중"),D2184="운행"),A2185-IFERROR(INDEX(A$2:A2184,MAX((E$2:E2184=E2185)*((D$2:D2184="완충")+(D$2:D2184="충전중"))*(ROW(E$2:E2184)))-1),INDEX(A$2:A2184,MATCH(E2185,E$2:E2184,0))),"")</f>
        <v/>
      </c>
    </row>
    <row r="2186" spans="1:8" x14ac:dyDescent="0.3">
      <c r="A2186" s="11">
        <v>45896.976087962961</v>
      </c>
      <c r="B2186" s="3">
        <f t="shared" si="80"/>
        <v>8</v>
      </c>
      <c r="C2186" s="12">
        <f t="shared" si="81"/>
        <v>45896</v>
      </c>
      <c r="D2186" s="3" t="s">
        <v>9</v>
      </c>
      <c r="E2186" s="3" t="s">
        <v>14</v>
      </c>
      <c r="F2186" s="3">
        <v>100</v>
      </c>
      <c r="G2186" s="4">
        <v>6.9444444452528842E-3</v>
      </c>
      <c r="H2186" s="13" t="str" cm="1">
        <f t="array" ref="H2186">IF(AND(E2186&lt;&gt;"",OR(D2186="완충",D2186="충전중"),D2185="운행"),A2186-IFERROR(INDEX(A$2:A2185,MAX((E$2:E2185=E2186)*((D$2:D2185="완충")+(D$2:D2185="충전중"))*(ROW(E$2:E2185)))-1),INDEX(A$2:A2185,MATCH(E2186,E$2:E2185,0))),"")</f>
        <v/>
      </c>
    </row>
    <row r="2187" spans="1:8" x14ac:dyDescent="0.3">
      <c r="A2187" s="11">
        <v>45896.983032407406</v>
      </c>
      <c r="B2187" s="3">
        <f t="shared" si="80"/>
        <v>8</v>
      </c>
      <c r="C2187" s="12">
        <f t="shared" si="81"/>
        <v>45896</v>
      </c>
      <c r="D2187" s="3" t="s">
        <v>9</v>
      </c>
      <c r="E2187" s="3" t="s">
        <v>14</v>
      </c>
      <c r="F2187" s="3">
        <v>100</v>
      </c>
      <c r="G2187" s="4">
        <v>7.0023148145992309E-3</v>
      </c>
      <c r="H2187" s="13" t="str" cm="1">
        <f t="array" ref="H2187">IF(AND(E2187&lt;&gt;"",OR(D2187="완충",D2187="충전중"),D2186="운행"),A2187-IFERROR(INDEX(A$2:A2186,MAX((E$2:E2186=E2187)*((D$2:D2186="완충")+(D$2:D2186="충전중"))*(ROW(E$2:E2186)))-1),INDEX(A$2:A2186,MATCH(E2187,E$2:E2186,0))),"")</f>
        <v/>
      </c>
    </row>
    <row r="2188" spans="1:8" x14ac:dyDescent="0.3">
      <c r="A2188" s="11">
        <v>45896.990034722221</v>
      </c>
      <c r="B2188" s="3">
        <f t="shared" si="80"/>
        <v>8</v>
      </c>
      <c r="C2188" s="12">
        <f t="shared" si="81"/>
        <v>45896</v>
      </c>
      <c r="D2188" s="3" t="s">
        <v>9</v>
      </c>
      <c r="E2188" s="3" t="s">
        <v>14</v>
      </c>
      <c r="F2188" s="3">
        <v>100</v>
      </c>
      <c r="G2188" s="4">
        <v>6.8865740759065375E-3</v>
      </c>
      <c r="H2188" s="13" t="str" cm="1">
        <f t="array" ref="H2188">IF(AND(E2188&lt;&gt;"",OR(D2188="완충",D2188="충전중"),D2187="운행"),A2188-IFERROR(INDEX(A$2:A2187,MAX((E$2:E2187=E2188)*((D$2:D2187="완충")+(D$2:D2187="충전중"))*(ROW(E$2:E2187)))-1),INDEX(A$2:A2187,MATCH(E2188,E$2:E2187,0))),"")</f>
        <v/>
      </c>
    </row>
    <row r="2189" spans="1:8" x14ac:dyDescent="0.3">
      <c r="A2189" s="11">
        <v>45896.996921296297</v>
      </c>
      <c r="B2189" s="3">
        <f t="shared" si="80"/>
        <v>8</v>
      </c>
      <c r="C2189" s="12">
        <f t="shared" si="81"/>
        <v>45896</v>
      </c>
      <c r="D2189" s="3" t="s">
        <v>9</v>
      </c>
      <c r="E2189" s="3" t="s">
        <v>14</v>
      </c>
      <c r="F2189" s="3">
        <v>100</v>
      </c>
      <c r="G2189" s="4">
        <v>0</v>
      </c>
      <c r="H2189" s="13" t="str" cm="1">
        <f t="array" ref="H2189">IF(AND(E2189&lt;&gt;"",OR(D2189="완충",D2189="충전중"),D2188="운행"),A2189-IFERROR(INDEX(A$2:A2188,MAX((E$2:E2188=E2189)*((D$2:D2188="완충")+(D$2:D2188="충전중"))*(ROW(E$2:E2188)))-1),INDEX(A$2:A2188,MATCH(E2189,E$2:E2188,0))),"")</f>
        <v/>
      </c>
    </row>
    <row r="2190" spans="1:8" x14ac:dyDescent="0.3">
      <c r="A2190" s="11">
        <v>45897.003865740742</v>
      </c>
      <c r="B2190" s="3">
        <f t="shared" si="80"/>
        <v>8</v>
      </c>
      <c r="C2190" s="12">
        <f t="shared" si="81"/>
        <v>45897</v>
      </c>
      <c r="D2190" s="3" t="s">
        <v>9</v>
      </c>
      <c r="E2190" s="3" t="s">
        <v>14</v>
      </c>
      <c r="F2190" s="3">
        <v>100</v>
      </c>
      <c r="G2190" s="4">
        <v>6.9444444452528842E-3</v>
      </c>
      <c r="H2190" s="13" t="str" cm="1">
        <f t="array" ref="H2190">IF(AND(E2190&lt;&gt;"",OR(D2190="완충",D2190="충전중"),D2189="운행"),A2190-IFERROR(INDEX(A$2:A2189,MAX((E$2:E2189=E2190)*((D$2:D2189="완충")+(D$2:D2189="충전중"))*(ROW(E$2:E2189)))-1),INDEX(A$2:A2189,MATCH(E2190,E$2:E2189,0))),"")</f>
        <v/>
      </c>
    </row>
    <row r="2191" spans="1:8" x14ac:dyDescent="0.3">
      <c r="A2191" s="11">
        <v>45897.010810185187</v>
      </c>
      <c r="B2191" s="3">
        <f t="shared" si="80"/>
        <v>8</v>
      </c>
      <c r="C2191" s="12">
        <f t="shared" si="81"/>
        <v>45897</v>
      </c>
      <c r="D2191" s="3" t="s">
        <v>9</v>
      </c>
      <c r="E2191" s="3" t="s">
        <v>14</v>
      </c>
      <c r="F2191" s="3">
        <v>100</v>
      </c>
      <c r="G2191" s="4">
        <v>6.9444444452528842E-3</v>
      </c>
      <c r="H2191" s="13" t="str" cm="1">
        <f t="array" ref="H2191">IF(AND(E2191&lt;&gt;"",OR(D2191="완충",D2191="충전중"),D2190="운행"),A2191-IFERROR(INDEX(A$2:A2190,MAX((E$2:E2190=E2191)*((D$2:D2190="완충")+(D$2:D2190="충전중"))*(ROW(E$2:E2190)))-1),INDEX(A$2:A2190,MATCH(E2191,E$2:E2190,0))),"")</f>
        <v/>
      </c>
    </row>
    <row r="2192" spans="1:8" x14ac:dyDescent="0.3">
      <c r="A2192" s="11">
        <v>45897.017754629633</v>
      </c>
      <c r="B2192" s="3">
        <f t="shared" si="80"/>
        <v>8</v>
      </c>
      <c r="C2192" s="12">
        <f t="shared" si="81"/>
        <v>45897</v>
      </c>
      <c r="D2192" s="3" t="s">
        <v>9</v>
      </c>
      <c r="E2192" s="3" t="s">
        <v>14</v>
      </c>
      <c r="F2192" s="3">
        <v>100</v>
      </c>
      <c r="G2192" s="4">
        <v>6.9444444379769266E-3</v>
      </c>
      <c r="H2192" s="13" t="str" cm="1">
        <f t="array" ref="H2192">IF(AND(E2192&lt;&gt;"",OR(D2192="완충",D2192="충전중"),D2191="운행"),A2192-IFERROR(INDEX(A$2:A2191,MAX((E$2:E2191=E2192)*((D$2:D2191="완충")+(D$2:D2191="충전중"))*(ROW(E$2:E2191)))-1),INDEX(A$2:A2191,MATCH(E2192,E$2:E2191,0))),"")</f>
        <v/>
      </c>
    </row>
    <row r="2193" spans="1:8" x14ac:dyDescent="0.3">
      <c r="A2193" s="11">
        <v>45897.024699074071</v>
      </c>
      <c r="B2193" s="3">
        <f t="shared" si="80"/>
        <v>8</v>
      </c>
      <c r="C2193" s="12">
        <f t="shared" si="81"/>
        <v>45897</v>
      </c>
      <c r="D2193" s="3" t="s">
        <v>9</v>
      </c>
      <c r="E2193" s="3" t="s">
        <v>14</v>
      </c>
      <c r="F2193" s="3">
        <v>100</v>
      </c>
      <c r="G2193" s="4">
        <v>6.9444444452528842E-3</v>
      </c>
      <c r="H2193" s="13" t="str" cm="1">
        <f t="array" ref="H2193">IF(AND(E2193&lt;&gt;"",OR(D2193="완충",D2193="충전중"),D2192="운행"),A2193-IFERROR(INDEX(A$2:A2192,MAX((E$2:E2192=E2193)*((D$2:D2192="완충")+(D$2:D2192="충전중"))*(ROW(E$2:E2192)))-1),INDEX(A$2:A2192,MATCH(E2193,E$2:E2192,0))),"")</f>
        <v/>
      </c>
    </row>
    <row r="2194" spans="1:8" x14ac:dyDescent="0.3">
      <c r="A2194" s="11">
        <v>45897.031643518516</v>
      </c>
      <c r="B2194" s="3">
        <f t="shared" si="80"/>
        <v>8</v>
      </c>
      <c r="C2194" s="12">
        <f t="shared" si="81"/>
        <v>45897</v>
      </c>
      <c r="D2194" s="3" t="s">
        <v>9</v>
      </c>
      <c r="E2194" s="3" t="s">
        <v>14</v>
      </c>
      <c r="F2194" s="3">
        <v>100</v>
      </c>
      <c r="G2194" s="4">
        <v>6.9444444452528842E-3</v>
      </c>
      <c r="H2194" s="13" t="str" cm="1">
        <f t="array" ref="H2194">IF(AND(E2194&lt;&gt;"",OR(D2194="완충",D2194="충전중"),D2193="운행"),A2194-IFERROR(INDEX(A$2:A2193,MAX((E$2:E2193=E2194)*((D$2:D2193="완충")+(D$2:D2193="충전중"))*(ROW(E$2:E2193)))-1),INDEX(A$2:A2193,MATCH(E2194,E$2:E2193,0))),"")</f>
        <v/>
      </c>
    </row>
    <row r="2195" spans="1:8" x14ac:dyDescent="0.3">
      <c r="A2195" s="11">
        <v>45897.038587962961</v>
      </c>
      <c r="B2195" s="3">
        <f t="shared" si="80"/>
        <v>8</v>
      </c>
      <c r="C2195" s="12">
        <f t="shared" si="81"/>
        <v>45897</v>
      </c>
      <c r="D2195" s="3" t="s">
        <v>9</v>
      </c>
      <c r="E2195" s="3" t="s">
        <v>14</v>
      </c>
      <c r="F2195" s="3">
        <v>100</v>
      </c>
      <c r="G2195" s="4">
        <v>6.9444444452528842E-3</v>
      </c>
      <c r="H2195" s="13" t="str" cm="1">
        <f t="array" ref="H2195">IF(AND(E2195&lt;&gt;"",OR(D2195="완충",D2195="충전중"),D2194="운행"),A2195-IFERROR(INDEX(A$2:A2194,MAX((E$2:E2194=E2195)*((D$2:D2194="완충")+(D$2:D2194="충전중"))*(ROW(E$2:E2194)))-1),INDEX(A$2:A2194,MATCH(E2195,E$2:E2194,0))),"")</f>
        <v/>
      </c>
    </row>
    <row r="2196" spans="1:8" x14ac:dyDescent="0.3">
      <c r="A2196" s="11">
        <v>45897.045532407406</v>
      </c>
      <c r="B2196" s="3">
        <f t="shared" si="80"/>
        <v>8</v>
      </c>
      <c r="C2196" s="12">
        <f t="shared" si="81"/>
        <v>45897</v>
      </c>
      <c r="D2196" s="3" t="s">
        <v>9</v>
      </c>
      <c r="E2196" s="3" t="s">
        <v>14</v>
      </c>
      <c r="F2196" s="3">
        <v>100</v>
      </c>
      <c r="G2196" s="4">
        <v>6.9444444452528842E-3</v>
      </c>
      <c r="H2196" s="13" t="str" cm="1">
        <f t="array" ref="H2196">IF(AND(E2196&lt;&gt;"",OR(D2196="완충",D2196="충전중"),D2195="운행"),A2196-IFERROR(INDEX(A$2:A2195,MAX((E$2:E2195=E2196)*((D$2:D2195="완충")+(D$2:D2195="충전중"))*(ROW(E$2:E2195)))-1),INDEX(A$2:A2195,MATCH(E2196,E$2:E2195,0))),"")</f>
        <v/>
      </c>
    </row>
    <row r="2197" spans="1:8" x14ac:dyDescent="0.3">
      <c r="A2197" s="11">
        <v>45897.052476851852</v>
      </c>
      <c r="B2197" s="3">
        <f t="shared" si="80"/>
        <v>8</v>
      </c>
      <c r="C2197" s="12">
        <f t="shared" si="81"/>
        <v>45897</v>
      </c>
      <c r="D2197" s="3" t="s">
        <v>9</v>
      </c>
      <c r="E2197" s="3" t="s">
        <v>14</v>
      </c>
      <c r="F2197" s="3">
        <v>100</v>
      </c>
      <c r="G2197" s="4">
        <v>6.9444444452528842E-3</v>
      </c>
      <c r="H2197" s="13" t="str" cm="1">
        <f t="array" ref="H2197">IF(AND(E2197&lt;&gt;"",OR(D2197="완충",D2197="충전중"),D2196="운행"),A2197-IFERROR(INDEX(A$2:A2196,MAX((E$2:E2196=E2197)*((D$2:D2196="완충")+(D$2:D2196="충전중"))*(ROW(E$2:E2196)))-1),INDEX(A$2:A2196,MATCH(E2197,E$2:E2196,0))),"")</f>
        <v/>
      </c>
    </row>
    <row r="2198" spans="1:8" x14ac:dyDescent="0.3">
      <c r="A2198" s="11">
        <v>45897.059421296297</v>
      </c>
      <c r="B2198" s="3">
        <f t="shared" si="80"/>
        <v>8</v>
      </c>
      <c r="C2198" s="12">
        <f t="shared" si="81"/>
        <v>45897</v>
      </c>
      <c r="D2198" s="3" t="s">
        <v>9</v>
      </c>
      <c r="E2198" s="3" t="s">
        <v>14</v>
      </c>
      <c r="F2198" s="3">
        <v>100</v>
      </c>
      <c r="G2198" s="4">
        <v>6.9444444452528842E-3</v>
      </c>
      <c r="H2198" s="13" t="str" cm="1">
        <f t="array" ref="H2198">IF(AND(E2198&lt;&gt;"",OR(D2198="완충",D2198="충전중"),D2197="운행"),A2198-IFERROR(INDEX(A$2:A2197,MAX((E$2:E2197=E2198)*((D$2:D2197="완충")+(D$2:D2197="충전중"))*(ROW(E$2:E2197)))-1),INDEX(A$2:A2197,MATCH(E2198,E$2:E2197,0))),"")</f>
        <v/>
      </c>
    </row>
    <row r="2199" spans="1:8" x14ac:dyDescent="0.3">
      <c r="A2199" s="11">
        <v>45897.066365740742</v>
      </c>
      <c r="B2199" s="3">
        <f t="shared" si="80"/>
        <v>8</v>
      </c>
      <c r="C2199" s="12">
        <f t="shared" si="81"/>
        <v>45897</v>
      </c>
      <c r="D2199" s="3" t="s">
        <v>9</v>
      </c>
      <c r="E2199" s="3" t="s">
        <v>14</v>
      </c>
      <c r="F2199" s="3">
        <v>100</v>
      </c>
      <c r="G2199" s="4">
        <v>6.9444444452528842E-3</v>
      </c>
      <c r="H2199" s="13" t="str" cm="1">
        <f t="array" ref="H2199">IF(AND(E2199&lt;&gt;"",OR(D2199="완충",D2199="충전중"),D2198="운행"),A2199-IFERROR(INDEX(A$2:A2198,MAX((E$2:E2198=E2199)*((D$2:D2198="완충")+(D$2:D2198="충전중"))*(ROW(E$2:E2198)))-1),INDEX(A$2:A2198,MATCH(E2199,E$2:E2198,0))),"")</f>
        <v/>
      </c>
    </row>
    <row r="2200" spans="1:8" x14ac:dyDescent="0.3">
      <c r="A2200" s="11">
        <v>45897.073310185187</v>
      </c>
      <c r="B2200" s="3">
        <f t="shared" si="80"/>
        <v>8</v>
      </c>
      <c r="C2200" s="12">
        <f t="shared" si="81"/>
        <v>45897</v>
      </c>
      <c r="D2200" s="3" t="s">
        <v>9</v>
      </c>
      <c r="E2200" s="3" t="s">
        <v>14</v>
      </c>
      <c r="F2200" s="3">
        <v>100</v>
      </c>
      <c r="G2200" s="4">
        <v>6.9444444452528842E-3</v>
      </c>
      <c r="H2200" s="13" t="str" cm="1">
        <f t="array" ref="H2200">IF(AND(E2200&lt;&gt;"",OR(D2200="완충",D2200="충전중"),D2199="운행"),A2200-IFERROR(INDEX(A$2:A2199,MAX((E$2:E2199=E2200)*((D$2:D2199="완충")+(D$2:D2199="충전중"))*(ROW(E$2:E2199)))-1),INDEX(A$2:A2199,MATCH(E2200,E$2:E2199,0))),"")</f>
        <v/>
      </c>
    </row>
    <row r="2201" spans="1:8" x14ac:dyDescent="0.3">
      <c r="A2201" s="11">
        <v>45897.080254629633</v>
      </c>
      <c r="B2201" s="3">
        <f t="shared" si="80"/>
        <v>8</v>
      </c>
      <c r="C2201" s="12">
        <f t="shared" si="81"/>
        <v>45897</v>
      </c>
      <c r="D2201" s="3" t="s">
        <v>9</v>
      </c>
      <c r="E2201" s="3" t="s">
        <v>14</v>
      </c>
      <c r="F2201" s="3">
        <v>100</v>
      </c>
      <c r="G2201" s="4">
        <v>6.9444444379769266E-3</v>
      </c>
      <c r="H2201" s="13" t="str" cm="1">
        <f t="array" ref="H2201">IF(AND(E2201&lt;&gt;"",OR(D2201="완충",D2201="충전중"),D2200="운행"),A2201-IFERROR(INDEX(A$2:A2200,MAX((E$2:E2200=E2201)*((D$2:D2200="완충")+(D$2:D2200="충전중"))*(ROW(E$2:E2200)))-1),INDEX(A$2:A2200,MATCH(E2201,E$2:E2200,0))),"")</f>
        <v/>
      </c>
    </row>
    <row r="2202" spans="1:8" x14ac:dyDescent="0.3">
      <c r="A2202" s="11">
        <v>45897.087199074071</v>
      </c>
      <c r="B2202" s="3">
        <f t="shared" si="80"/>
        <v>8</v>
      </c>
      <c r="C2202" s="12">
        <f t="shared" si="81"/>
        <v>45897</v>
      </c>
      <c r="D2202" s="3" t="s">
        <v>9</v>
      </c>
      <c r="E2202" s="3" t="s">
        <v>14</v>
      </c>
      <c r="F2202" s="3">
        <v>100</v>
      </c>
      <c r="G2202" s="4">
        <v>6.9444444452528842E-3</v>
      </c>
      <c r="H2202" s="13" t="str" cm="1">
        <f t="array" ref="H2202">IF(AND(E2202&lt;&gt;"",OR(D2202="완충",D2202="충전중"),D2201="운행"),A2202-IFERROR(INDEX(A$2:A2201,MAX((E$2:E2201=E2202)*((D$2:D2201="완충")+(D$2:D2201="충전중"))*(ROW(E$2:E2201)))-1),INDEX(A$2:A2201,MATCH(E2202,E$2:E2201,0))),"")</f>
        <v/>
      </c>
    </row>
    <row r="2203" spans="1:8" x14ac:dyDescent="0.3">
      <c r="A2203" s="11">
        <v>45897.094143518516</v>
      </c>
      <c r="B2203" s="3">
        <f t="shared" si="80"/>
        <v>8</v>
      </c>
      <c r="C2203" s="12">
        <f t="shared" si="81"/>
        <v>45897</v>
      </c>
      <c r="D2203" s="3" t="s">
        <v>9</v>
      </c>
      <c r="E2203" s="3" t="s">
        <v>14</v>
      </c>
      <c r="F2203" s="3">
        <v>100</v>
      </c>
      <c r="G2203" s="4">
        <v>6.9444444452528842E-3</v>
      </c>
      <c r="H2203" s="13" t="str" cm="1">
        <f t="array" ref="H2203">IF(AND(E2203&lt;&gt;"",OR(D2203="완충",D2203="충전중"),D2202="운행"),A2203-IFERROR(INDEX(A$2:A2202,MAX((E$2:E2202=E2203)*((D$2:D2202="완충")+(D$2:D2202="충전중"))*(ROW(E$2:E2202)))-1),INDEX(A$2:A2202,MATCH(E2203,E$2:E2202,0))),"")</f>
        <v/>
      </c>
    </row>
    <row r="2204" spans="1:8" x14ac:dyDescent="0.3">
      <c r="A2204" s="11">
        <v>45897.101087962961</v>
      </c>
      <c r="B2204" s="3">
        <f t="shared" si="80"/>
        <v>8</v>
      </c>
      <c r="C2204" s="12">
        <f t="shared" si="81"/>
        <v>45897</v>
      </c>
      <c r="D2204" s="3" t="s">
        <v>9</v>
      </c>
      <c r="E2204" s="3" t="s">
        <v>14</v>
      </c>
      <c r="F2204" s="3">
        <v>100</v>
      </c>
      <c r="G2204" s="4">
        <v>6.9444444452528842E-3</v>
      </c>
      <c r="H2204" s="13" t="str" cm="1">
        <f t="array" ref="H2204">IF(AND(E2204&lt;&gt;"",OR(D2204="완충",D2204="충전중"),D2203="운행"),A2204-IFERROR(INDEX(A$2:A2203,MAX((E$2:E2203=E2204)*((D$2:D2203="완충")+(D$2:D2203="충전중"))*(ROW(E$2:E2203)))-1),INDEX(A$2:A2203,MATCH(E2204,E$2:E2203,0))),"")</f>
        <v/>
      </c>
    </row>
    <row r="2205" spans="1:8" x14ac:dyDescent="0.3">
      <c r="A2205" s="11">
        <v>45897.108032407406</v>
      </c>
      <c r="B2205" s="3">
        <f t="shared" si="80"/>
        <v>8</v>
      </c>
      <c r="C2205" s="12">
        <f t="shared" si="81"/>
        <v>45897</v>
      </c>
      <c r="D2205" s="3" t="s">
        <v>9</v>
      </c>
      <c r="E2205" s="3" t="s">
        <v>14</v>
      </c>
      <c r="F2205" s="3">
        <v>100</v>
      </c>
      <c r="G2205" s="4">
        <v>6.9444444452528842E-3</v>
      </c>
      <c r="H2205" s="13" t="str" cm="1">
        <f t="array" ref="H2205">IF(AND(E2205&lt;&gt;"",OR(D2205="완충",D2205="충전중"),D2204="운행"),A2205-IFERROR(INDEX(A$2:A2204,MAX((E$2:E2204=E2205)*((D$2:D2204="완충")+(D$2:D2204="충전중"))*(ROW(E$2:E2204)))-1),INDEX(A$2:A2204,MATCH(E2205,E$2:E2204,0))),"")</f>
        <v/>
      </c>
    </row>
    <row r="2206" spans="1:8" x14ac:dyDescent="0.3">
      <c r="A2206" s="11">
        <v>45897.114976851852</v>
      </c>
      <c r="B2206" s="3">
        <f t="shared" si="80"/>
        <v>8</v>
      </c>
      <c r="C2206" s="12">
        <f t="shared" si="81"/>
        <v>45897</v>
      </c>
      <c r="D2206" s="3" t="s">
        <v>9</v>
      </c>
      <c r="E2206" s="3" t="s">
        <v>14</v>
      </c>
      <c r="F2206" s="3">
        <v>100</v>
      </c>
      <c r="G2206" s="4">
        <v>6.9444444452528842E-3</v>
      </c>
      <c r="H2206" s="13" t="str" cm="1">
        <f t="array" ref="H2206">IF(AND(E2206&lt;&gt;"",OR(D2206="완충",D2206="충전중"),D2205="운행"),A2206-IFERROR(INDEX(A$2:A2205,MAX((E$2:E2205=E2206)*((D$2:D2205="완충")+(D$2:D2205="충전중"))*(ROW(E$2:E2205)))-1),INDEX(A$2:A2205,MATCH(E2206,E$2:E2205,0))),"")</f>
        <v/>
      </c>
    </row>
    <row r="2207" spans="1:8" x14ac:dyDescent="0.3">
      <c r="A2207" s="11">
        <v>45897.121921296297</v>
      </c>
      <c r="B2207" s="3">
        <f t="shared" si="80"/>
        <v>8</v>
      </c>
      <c r="C2207" s="12">
        <f t="shared" si="81"/>
        <v>45897</v>
      </c>
      <c r="D2207" s="3" t="s">
        <v>9</v>
      </c>
      <c r="E2207" s="3" t="s">
        <v>14</v>
      </c>
      <c r="F2207" s="3">
        <v>100</v>
      </c>
      <c r="G2207" s="4">
        <v>6.9444444452528842E-3</v>
      </c>
      <c r="H2207" s="13" t="str" cm="1">
        <f t="array" ref="H2207">IF(AND(E2207&lt;&gt;"",OR(D2207="완충",D2207="충전중"),D2206="운행"),A2207-IFERROR(INDEX(A$2:A2206,MAX((E$2:E2206=E2207)*((D$2:D2206="완충")+(D$2:D2206="충전중"))*(ROW(E$2:E2206)))-1),INDEX(A$2:A2206,MATCH(E2207,E$2:E2206,0))),"")</f>
        <v/>
      </c>
    </row>
    <row r="2208" spans="1:8" x14ac:dyDescent="0.3">
      <c r="A2208" s="11">
        <v>45897.128865740742</v>
      </c>
      <c r="B2208" s="3">
        <f t="shared" si="80"/>
        <v>8</v>
      </c>
      <c r="C2208" s="12">
        <f t="shared" si="81"/>
        <v>45897</v>
      </c>
      <c r="D2208" s="3" t="s">
        <v>9</v>
      </c>
      <c r="E2208" s="3" t="s">
        <v>14</v>
      </c>
      <c r="F2208" s="3">
        <v>100</v>
      </c>
      <c r="G2208" s="4">
        <v>6.9444444452528842E-3</v>
      </c>
      <c r="H2208" s="13" t="str" cm="1">
        <f t="array" ref="H2208">IF(AND(E2208&lt;&gt;"",OR(D2208="완충",D2208="충전중"),D2207="운행"),A2208-IFERROR(INDEX(A$2:A2207,MAX((E$2:E2207=E2208)*((D$2:D2207="완충")+(D$2:D2207="충전중"))*(ROW(E$2:E2207)))-1),INDEX(A$2:A2207,MATCH(E2208,E$2:E2207,0))),"")</f>
        <v/>
      </c>
    </row>
    <row r="2209" spans="1:8" x14ac:dyDescent="0.3">
      <c r="A2209" s="11">
        <v>45897.135810185187</v>
      </c>
      <c r="B2209" s="3">
        <f t="shared" si="80"/>
        <v>8</v>
      </c>
      <c r="C2209" s="12">
        <f t="shared" si="81"/>
        <v>45897</v>
      </c>
      <c r="D2209" s="3" t="s">
        <v>9</v>
      </c>
      <c r="E2209" s="3" t="s">
        <v>14</v>
      </c>
      <c r="F2209" s="3">
        <v>100</v>
      </c>
      <c r="G2209" s="4">
        <v>6.956018514756579E-3</v>
      </c>
      <c r="H2209" s="13" t="str" cm="1">
        <f t="array" ref="H2209">IF(AND(E2209&lt;&gt;"",OR(D2209="완충",D2209="충전중"),D2208="운행"),A2209-IFERROR(INDEX(A$2:A2208,MAX((E$2:E2208=E2209)*((D$2:D2208="완충")+(D$2:D2208="충전중"))*(ROW(E$2:E2208)))-1),INDEX(A$2:A2208,MATCH(E2209,E$2:E2208,0))),"")</f>
        <v/>
      </c>
    </row>
    <row r="2210" spans="1:8" x14ac:dyDescent="0.3">
      <c r="A2210" s="11">
        <v>45897.142766203702</v>
      </c>
      <c r="B2210" s="3">
        <f t="shared" si="80"/>
        <v>8</v>
      </c>
      <c r="C2210" s="12">
        <f t="shared" si="81"/>
        <v>45897</v>
      </c>
      <c r="D2210" s="3" t="s">
        <v>9</v>
      </c>
      <c r="E2210" s="3" t="s">
        <v>14</v>
      </c>
      <c r="F2210" s="3">
        <v>100</v>
      </c>
      <c r="G2210" s="4">
        <v>6.9444444452528842E-3</v>
      </c>
      <c r="H2210" s="13" t="str" cm="1">
        <f t="array" ref="H2210">IF(AND(E2210&lt;&gt;"",OR(D2210="완충",D2210="충전중"),D2209="운행"),A2210-IFERROR(INDEX(A$2:A2209,MAX((E$2:E2209=E2210)*((D$2:D2209="완충")+(D$2:D2209="충전중"))*(ROW(E$2:E2209)))-1),INDEX(A$2:A2209,MATCH(E2210,E$2:E2209,0))),"")</f>
        <v/>
      </c>
    </row>
    <row r="2211" spans="1:8" x14ac:dyDescent="0.3">
      <c r="A2211" s="11">
        <v>45897.149710648147</v>
      </c>
      <c r="B2211" s="3">
        <f t="shared" si="80"/>
        <v>8</v>
      </c>
      <c r="C2211" s="12">
        <f t="shared" si="81"/>
        <v>45897</v>
      </c>
      <c r="D2211" s="3" t="s">
        <v>9</v>
      </c>
      <c r="E2211" s="3" t="s">
        <v>14</v>
      </c>
      <c r="F2211" s="3">
        <v>100</v>
      </c>
      <c r="G2211" s="4">
        <v>6.9444444452528842E-3</v>
      </c>
      <c r="H2211" s="13" t="str" cm="1">
        <f t="array" ref="H2211">IF(AND(E2211&lt;&gt;"",OR(D2211="완충",D2211="충전중"),D2210="운행"),A2211-IFERROR(INDEX(A$2:A2210,MAX((E$2:E2210=E2211)*((D$2:D2210="완충")+(D$2:D2210="충전중"))*(ROW(E$2:E2210)))-1),INDEX(A$2:A2210,MATCH(E2211,E$2:E2210,0))),"")</f>
        <v/>
      </c>
    </row>
    <row r="2212" spans="1:8" x14ac:dyDescent="0.3">
      <c r="A2212" s="11">
        <v>45897.156655092593</v>
      </c>
      <c r="B2212" s="3">
        <f t="shared" si="80"/>
        <v>8</v>
      </c>
      <c r="C2212" s="12">
        <f t="shared" si="81"/>
        <v>45897</v>
      </c>
      <c r="D2212" s="3" t="s">
        <v>9</v>
      </c>
      <c r="E2212" s="3" t="s">
        <v>14</v>
      </c>
      <c r="F2212" s="3">
        <v>100</v>
      </c>
      <c r="G2212" s="4">
        <v>6.9444444452528842E-3</v>
      </c>
      <c r="H2212" s="13" t="str" cm="1">
        <f t="array" ref="H2212">IF(AND(E2212&lt;&gt;"",OR(D2212="완충",D2212="충전중"),D2211="운행"),A2212-IFERROR(INDEX(A$2:A2211,MAX((E$2:E2211=E2212)*((D$2:D2211="완충")+(D$2:D2211="충전중"))*(ROW(E$2:E2211)))-1),INDEX(A$2:A2211,MATCH(E2212,E$2:E2211,0))),"")</f>
        <v/>
      </c>
    </row>
    <row r="2213" spans="1:8" x14ac:dyDescent="0.3">
      <c r="A2213" s="11">
        <v>45897.163599537038</v>
      </c>
      <c r="B2213" s="3">
        <f t="shared" si="80"/>
        <v>8</v>
      </c>
      <c r="C2213" s="12">
        <f t="shared" si="81"/>
        <v>45897</v>
      </c>
      <c r="D2213" s="3" t="s">
        <v>9</v>
      </c>
      <c r="E2213" s="3" t="s">
        <v>14</v>
      </c>
      <c r="F2213" s="3">
        <v>100</v>
      </c>
      <c r="G2213" s="4">
        <v>6.9444444452528842E-3</v>
      </c>
      <c r="H2213" s="13" t="str" cm="1">
        <f t="array" ref="H2213">IF(AND(E2213&lt;&gt;"",OR(D2213="완충",D2213="충전중"),D2212="운행"),A2213-IFERROR(INDEX(A$2:A2212,MAX((E$2:E2212=E2213)*((D$2:D2212="완충")+(D$2:D2212="충전중"))*(ROW(E$2:E2212)))-1),INDEX(A$2:A2212,MATCH(E2213,E$2:E2212,0))),"")</f>
        <v/>
      </c>
    </row>
    <row r="2214" spans="1:8" x14ac:dyDescent="0.3">
      <c r="A2214" s="11">
        <v>45897.170543981483</v>
      </c>
      <c r="B2214" s="3">
        <f t="shared" si="80"/>
        <v>8</v>
      </c>
      <c r="C2214" s="12">
        <f t="shared" si="81"/>
        <v>45897</v>
      </c>
      <c r="D2214" s="3" t="s">
        <v>9</v>
      </c>
      <c r="E2214" s="3" t="s">
        <v>14</v>
      </c>
      <c r="F2214" s="3">
        <v>100</v>
      </c>
      <c r="G2214" s="4">
        <v>5.4861111129866913E-3</v>
      </c>
      <c r="H2214" s="13" t="str" cm="1">
        <f t="array" ref="H2214">IF(AND(E2214&lt;&gt;"",OR(D2214="완충",D2214="충전중"),D2213="운행"),A2214-IFERROR(INDEX(A$2:A2213,MAX((E$2:E2213=E2214)*((D$2:D2213="완충")+(D$2:D2213="충전중"))*(ROW(E$2:E2213)))-1),INDEX(A$2:A2213,MATCH(E2214,E$2:E2213,0))),"")</f>
        <v/>
      </c>
    </row>
    <row r="2215" spans="1:8" x14ac:dyDescent="0.3">
      <c r="A2215" s="11">
        <v>45897.176030092596</v>
      </c>
      <c r="B2215" s="3">
        <f t="shared" si="80"/>
        <v>8</v>
      </c>
      <c r="C2215" s="12">
        <f t="shared" si="81"/>
        <v>45897</v>
      </c>
      <c r="D2215" s="3" t="s">
        <v>9</v>
      </c>
      <c r="E2215" s="3" t="s">
        <v>14</v>
      </c>
      <c r="F2215" s="3">
        <v>100</v>
      </c>
      <c r="G2215" s="4">
        <v>1.2152777708251961E-3</v>
      </c>
      <c r="H2215" s="13" t="str" cm="1">
        <f t="array" ref="H2215">IF(AND(E2215&lt;&gt;"",OR(D2215="완충",D2215="충전중"),D2214="운행"),A2215-IFERROR(INDEX(A$2:A2214,MAX((E$2:E2214=E2215)*((D$2:D2214="완충")+(D$2:D2214="충전중"))*(ROW(E$2:E2214)))-1),INDEX(A$2:A2214,MATCH(E2215,E$2:E2214,0))),"")</f>
        <v/>
      </c>
    </row>
    <row r="2216" spans="1:8" x14ac:dyDescent="0.3">
      <c r="A2216" s="11">
        <v>45898.712129629632</v>
      </c>
      <c r="B2216" s="3">
        <f t="shared" si="80"/>
        <v>8</v>
      </c>
      <c r="C2216" s="12">
        <f t="shared" si="81"/>
        <v>45898</v>
      </c>
      <c r="D2216" s="3" t="s">
        <v>9</v>
      </c>
      <c r="E2216" s="3" t="s">
        <v>14</v>
      </c>
      <c r="F2216" s="3">
        <v>100</v>
      </c>
      <c r="G2216" s="4">
        <v>6.9444444452528842E-3</v>
      </c>
      <c r="H2216" s="13" t="str" cm="1">
        <f t="array" ref="H2216">IF(AND(E2216&lt;&gt;"",OR(D2216="완충",D2216="충전중"),D2215="운행"),A2216-IFERROR(INDEX(A$2:A2215,MAX((E$2:E2215=E2216)*((D$2:D2215="완충")+(D$2:D2215="충전중"))*(ROW(E$2:E2215)))-1),INDEX(A$2:A2215,MATCH(E2216,E$2:E2215,0))),"")</f>
        <v/>
      </c>
    </row>
    <row r="2217" spans="1:8" x14ac:dyDescent="0.3">
      <c r="A2217" s="11">
        <v>45898.719074074077</v>
      </c>
      <c r="B2217" s="3">
        <f t="shared" si="80"/>
        <v>8</v>
      </c>
      <c r="C2217" s="12">
        <f t="shared" si="81"/>
        <v>45898</v>
      </c>
      <c r="D2217" s="3" t="s">
        <v>9</v>
      </c>
      <c r="E2217" s="3" t="s">
        <v>14</v>
      </c>
      <c r="F2217" s="3">
        <v>100</v>
      </c>
      <c r="G2217" s="4">
        <v>6.9328703684732318E-3</v>
      </c>
      <c r="H2217" s="13" t="str" cm="1">
        <f t="array" ref="H2217">IF(AND(E2217&lt;&gt;"",OR(D2217="완충",D2217="충전중"),D2216="운행"),A2217-IFERROR(INDEX(A$2:A2216,MAX((E$2:E2216=E2217)*((D$2:D2216="완충")+(D$2:D2216="충전중"))*(ROW(E$2:E2216)))-1),INDEX(A$2:A2216,MATCH(E2217,E$2:E2216,0))),"")</f>
        <v/>
      </c>
    </row>
    <row r="2218" spans="1:8" x14ac:dyDescent="0.3">
      <c r="A2218" s="11">
        <v>45898.726006944446</v>
      </c>
      <c r="B2218" s="3">
        <f t="shared" si="80"/>
        <v>8</v>
      </c>
      <c r="C2218" s="12">
        <f t="shared" si="81"/>
        <v>45898</v>
      </c>
      <c r="D2218" s="3" t="s">
        <v>9</v>
      </c>
      <c r="E2218" s="3" t="s">
        <v>14</v>
      </c>
      <c r="F2218" s="3">
        <v>100</v>
      </c>
      <c r="G2218" s="4">
        <v>6.956018514756579E-3</v>
      </c>
      <c r="H2218" s="13" t="str" cm="1">
        <f t="array" ref="H2218">IF(AND(E2218&lt;&gt;"",OR(D2218="완충",D2218="충전중"),D2217="운행"),A2218-IFERROR(INDEX(A$2:A2217,MAX((E$2:E2217=E2218)*((D$2:D2217="완충")+(D$2:D2217="충전중"))*(ROW(E$2:E2217)))-1),INDEX(A$2:A2217,MATCH(E2218,E$2:E2217,0))),"")</f>
        <v/>
      </c>
    </row>
    <row r="2219" spans="1:8" x14ac:dyDescent="0.3">
      <c r="A2219" s="11">
        <v>45898.73296296296</v>
      </c>
      <c r="B2219" s="3">
        <f t="shared" si="80"/>
        <v>8</v>
      </c>
      <c r="C2219" s="12">
        <f t="shared" si="81"/>
        <v>45898</v>
      </c>
      <c r="D2219" s="3" t="s">
        <v>9</v>
      </c>
      <c r="E2219" s="3" t="s">
        <v>14</v>
      </c>
      <c r="F2219" s="3">
        <v>100</v>
      </c>
      <c r="G2219" s="4">
        <v>6.9444444452528842E-3</v>
      </c>
      <c r="H2219" s="13" t="str" cm="1">
        <f t="array" ref="H2219">IF(AND(E2219&lt;&gt;"",OR(D2219="완충",D2219="충전중"),D2218="운행"),A2219-IFERROR(INDEX(A$2:A2218,MAX((E$2:E2218=E2219)*((D$2:D2218="완충")+(D$2:D2218="충전중"))*(ROW(E$2:E2218)))-1),INDEX(A$2:A2218,MATCH(E2219,E$2:E2218,0))),"")</f>
        <v/>
      </c>
    </row>
    <row r="2220" spans="1:8" x14ac:dyDescent="0.3">
      <c r="A2220" s="11">
        <v>45898.739907407406</v>
      </c>
      <c r="B2220" s="3">
        <f t="shared" si="80"/>
        <v>8</v>
      </c>
      <c r="C2220" s="12">
        <f t="shared" si="81"/>
        <v>45898</v>
      </c>
      <c r="D2220" s="3" t="s">
        <v>9</v>
      </c>
      <c r="E2220" s="3" t="s">
        <v>14</v>
      </c>
      <c r="F2220" s="3">
        <v>100</v>
      </c>
      <c r="G2220" s="4">
        <v>6.9444444452528842E-3</v>
      </c>
      <c r="H2220" s="13" t="str" cm="1">
        <f t="array" ref="H2220">IF(AND(E2220&lt;&gt;"",OR(D2220="완충",D2220="충전중"),D2219="운행"),A2220-IFERROR(INDEX(A$2:A2219,MAX((E$2:E2219=E2220)*((D$2:D2219="완충")+(D$2:D2219="충전중"))*(ROW(E$2:E2219)))-1),INDEX(A$2:A2219,MATCH(E2220,E$2:E2219,0))),"")</f>
        <v/>
      </c>
    </row>
    <row r="2221" spans="1:8" x14ac:dyDescent="0.3">
      <c r="A2221" s="11">
        <v>45898.746851851851</v>
      </c>
      <c r="B2221" s="3">
        <f t="shared" si="80"/>
        <v>8</v>
      </c>
      <c r="C2221" s="12">
        <f t="shared" si="81"/>
        <v>45898</v>
      </c>
      <c r="D2221" s="3" t="s">
        <v>9</v>
      </c>
      <c r="E2221" s="3" t="s">
        <v>14</v>
      </c>
      <c r="F2221" s="3">
        <v>100</v>
      </c>
      <c r="G2221" s="4">
        <v>6.9444444452528842E-3</v>
      </c>
      <c r="H2221" s="13" t="str" cm="1">
        <f t="array" ref="H2221">IF(AND(E2221&lt;&gt;"",OR(D2221="완충",D2221="충전중"),D2220="운행"),A2221-IFERROR(INDEX(A$2:A2220,MAX((E$2:E2220=E2221)*((D$2:D2220="완충")+(D$2:D2220="충전중"))*(ROW(E$2:E2220)))-1),INDEX(A$2:A2220,MATCH(E2221,E$2:E2220,0))),"")</f>
        <v/>
      </c>
    </row>
    <row r="2222" spans="1:8" x14ac:dyDescent="0.3">
      <c r="A2222" s="11">
        <v>45898.760740740741</v>
      </c>
      <c r="B2222" s="3">
        <f t="shared" si="80"/>
        <v>8</v>
      </c>
      <c r="C2222" s="12">
        <f t="shared" si="81"/>
        <v>45898</v>
      </c>
      <c r="D2222" s="3" t="s">
        <v>9</v>
      </c>
      <c r="E2222" s="3" t="s">
        <v>14</v>
      </c>
      <c r="F2222" s="3">
        <v>100</v>
      </c>
      <c r="G2222" s="4">
        <v>6.9444444452528842E-3</v>
      </c>
      <c r="H2222" s="13" t="str" cm="1">
        <f t="array" ref="H2222">IF(AND(E2222&lt;&gt;"",OR(D2222="완충",D2222="충전중"),D2221="운행"),A2222-IFERROR(INDEX(A$2:A2221,MAX((E$2:E2221=E2222)*((D$2:D2221="완충")+(D$2:D2221="충전중"))*(ROW(E$2:E2221)))-1),INDEX(A$2:A2221,MATCH(E2222,E$2:E2221,0))),"")</f>
        <v/>
      </c>
    </row>
    <row r="2223" spans="1:8" x14ac:dyDescent="0.3">
      <c r="A2223" s="11">
        <v>45898.767685185187</v>
      </c>
      <c r="B2223" s="3">
        <f t="shared" si="80"/>
        <v>8</v>
      </c>
      <c r="C2223" s="12">
        <f t="shared" si="81"/>
        <v>45898</v>
      </c>
      <c r="D2223" s="3" t="s">
        <v>9</v>
      </c>
      <c r="E2223" s="3" t="s">
        <v>14</v>
      </c>
      <c r="F2223" s="3">
        <v>100</v>
      </c>
      <c r="G2223" s="4">
        <v>6.9328703684732318E-3</v>
      </c>
      <c r="H2223" s="13" t="str" cm="1">
        <f t="array" ref="H2223">IF(AND(E2223&lt;&gt;"",OR(D2223="완충",D2223="충전중"),D2222="운행"),A2223-IFERROR(INDEX(A$2:A2222,MAX((E$2:E2222=E2223)*((D$2:D2222="완충")+(D$2:D2222="충전중"))*(ROW(E$2:E2222)))-1),INDEX(A$2:A2222,MATCH(E2223,E$2:E2222,0))),"")</f>
        <v/>
      </c>
    </row>
    <row r="2224" spans="1:8" x14ac:dyDescent="0.3">
      <c r="A2224" s="11">
        <v>45898.774618055555</v>
      </c>
      <c r="B2224" s="3">
        <f t="shared" si="80"/>
        <v>8</v>
      </c>
      <c r="C2224" s="12">
        <f t="shared" si="81"/>
        <v>45898</v>
      </c>
      <c r="D2224" s="3" t="s">
        <v>9</v>
      </c>
      <c r="E2224" s="3" t="s">
        <v>14</v>
      </c>
      <c r="F2224" s="3">
        <v>100</v>
      </c>
      <c r="G2224" s="4">
        <v>6.9560185220325366E-3</v>
      </c>
      <c r="H2224" s="13" t="str" cm="1">
        <f t="array" ref="H2224">IF(AND(E2224&lt;&gt;"",OR(D2224="완충",D2224="충전중"),D2223="운행"),A2224-IFERROR(INDEX(A$2:A2223,MAX((E$2:E2223=E2224)*((D$2:D2223="완충")+(D$2:D2223="충전중"))*(ROW(E$2:E2223)))-1),INDEX(A$2:A2223,MATCH(E2224,E$2:E2223,0))),"")</f>
        <v/>
      </c>
    </row>
    <row r="2225" spans="1:8" x14ac:dyDescent="0.3">
      <c r="A2225" s="11">
        <v>45898.781574074077</v>
      </c>
      <c r="B2225" s="3">
        <f t="shared" si="80"/>
        <v>8</v>
      </c>
      <c r="C2225" s="12">
        <f t="shared" si="81"/>
        <v>45898</v>
      </c>
      <c r="D2225" s="3" t="s">
        <v>9</v>
      </c>
      <c r="E2225" s="3" t="s">
        <v>14</v>
      </c>
      <c r="F2225" s="3">
        <v>100</v>
      </c>
      <c r="G2225" s="4">
        <v>6.9444444379769266E-3</v>
      </c>
      <c r="H2225" s="13" t="str" cm="1">
        <f t="array" ref="H2225">IF(AND(E2225&lt;&gt;"",OR(D2225="완충",D2225="충전중"),D2224="운행"),A2225-IFERROR(INDEX(A$2:A2224,MAX((E$2:E2224=E2225)*((D$2:D2224="완충")+(D$2:D2224="충전중"))*(ROW(E$2:E2224)))-1),INDEX(A$2:A2224,MATCH(E2225,E$2:E2224,0))),"")</f>
        <v/>
      </c>
    </row>
    <row r="2226" spans="1:8" x14ac:dyDescent="0.3">
      <c r="A2226" s="11">
        <v>45898.788518518515</v>
      </c>
      <c r="B2226" s="3">
        <f t="shared" si="80"/>
        <v>8</v>
      </c>
      <c r="C2226" s="12">
        <f t="shared" si="81"/>
        <v>45898</v>
      </c>
      <c r="D2226" s="3" t="s">
        <v>9</v>
      </c>
      <c r="E2226" s="3" t="s">
        <v>14</v>
      </c>
      <c r="F2226" s="3">
        <v>100</v>
      </c>
      <c r="G2226" s="4">
        <v>6.9444444452528842E-3</v>
      </c>
      <c r="H2226" s="13" t="str" cm="1">
        <f t="array" ref="H2226">IF(AND(E2226&lt;&gt;"",OR(D2226="완충",D2226="충전중"),D2225="운행"),A2226-IFERROR(INDEX(A$2:A2225,MAX((E$2:E2225=E2226)*((D$2:D2225="완충")+(D$2:D2225="충전중"))*(ROW(E$2:E2225)))-1),INDEX(A$2:A2225,MATCH(E2226,E$2:E2225,0))),"")</f>
        <v/>
      </c>
    </row>
    <row r="2227" spans="1:8" x14ac:dyDescent="0.3">
      <c r="A2227" s="11">
        <v>45898.79546296296</v>
      </c>
      <c r="B2227" s="3">
        <f t="shared" si="80"/>
        <v>8</v>
      </c>
      <c r="C2227" s="12">
        <f t="shared" si="81"/>
        <v>45898</v>
      </c>
      <c r="D2227" s="3" t="s">
        <v>9</v>
      </c>
      <c r="E2227" s="3" t="s">
        <v>14</v>
      </c>
      <c r="F2227" s="3">
        <v>100</v>
      </c>
      <c r="G2227" s="4">
        <v>6.9444444452528842E-3</v>
      </c>
      <c r="H2227" s="13" t="str" cm="1">
        <f t="array" ref="H2227">IF(AND(E2227&lt;&gt;"",OR(D2227="완충",D2227="충전중"),D2226="운행"),A2227-IFERROR(INDEX(A$2:A2226,MAX((E$2:E2226=E2227)*((D$2:D2226="완충")+(D$2:D2226="충전중"))*(ROW(E$2:E2226)))-1),INDEX(A$2:A2226,MATCH(E2227,E$2:E2226,0))),"")</f>
        <v/>
      </c>
    </row>
    <row r="2228" spans="1:8" x14ac:dyDescent="0.3">
      <c r="A2228" s="11">
        <v>45898.802407407406</v>
      </c>
      <c r="B2228" s="3">
        <f t="shared" si="80"/>
        <v>8</v>
      </c>
      <c r="C2228" s="12">
        <f t="shared" si="81"/>
        <v>45898</v>
      </c>
      <c r="D2228" s="3" t="s">
        <v>9</v>
      </c>
      <c r="E2228" s="3" t="s">
        <v>14</v>
      </c>
      <c r="F2228" s="3">
        <v>100</v>
      </c>
      <c r="G2228" s="4">
        <v>6.9444444452528842E-3</v>
      </c>
      <c r="H2228" s="13" t="str" cm="1">
        <f t="array" ref="H2228">IF(AND(E2228&lt;&gt;"",OR(D2228="완충",D2228="충전중"),D2227="운행"),A2228-IFERROR(INDEX(A$2:A2227,MAX((E$2:E2227=E2228)*((D$2:D2227="완충")+(D$2:D2227="충전중"))*(ROW(E$2:E2227)))-1),INDEX(A$2:A2227,MATCH(E2228,E$2:E2227,0))),"")</f>
        <v/>
      </c>
    </row>
    <row r="2229" spans="1:8" x14ac:dyDescent="0.3">
      <c r="A2229" s="11">
        <v>45898.809351851851</v>
      </c>
      <c r="B2229" s="3">
        <f t="shared" si="80"/>
        <v>8</v>
      </c>
      <c r="C2229" s="12">
        <f t="shared" si="81"/>
        <v>45898</v>
      </c>
      <c r="D2229" s="3" t="s">
        <v>9</v>
      </c>
      <c r="E2229" s="3" t="s">
        <v>14</v>
      </c>
      <c r="F2229" s="3">
        <v>100</v>
      </c>
      <c r="G2229" s="4">
        <v>6.9444444452528842E-3</v>
      </c>
      <c r="H2229" s="13" t="str" cm="1">
        <f t="array" ref="H2229">IF(AND(E2229&lt;&gt;"",OR(D2229="완충",D2229="충전중"),D2228="운행"),A2229-IFERROR(INDEX(A$2:A2228,MAX((E$2:E2228=E2229)*((D$2:D2228="완충")+(D$2:D2228="충전중"))*(ROW(E$2:E2228)))-1),INDEX(A$2:A2228,MATCH(E2229,E$2:E2228,0))),"")</f>
        <v/>
      </c>
    </row>
    <row r="2230" spans="1:8" x14ac:dyDescent="0.3">
      <c r="A2230" s="11">
        <v>45898.816296296296</v>
      </c>
      <c r="B2230" s="3">
        <f t="shared" si="80"/>
        <v>8</v>
      </c>
      <c r="C2230" s="12">
        <f t="shared" si="81"/>
        <v>45898</v>
      </c>
      <c r="D2230" s="3" t="s">
        <v>9</v>
      </c>
      <c r="E2230" s="3" t="s">
        <v>14</v>
      </c>
      <c r="F2230" s="3">
        <v>100</v>
      </c>
      <c r="G2230" s="4">
        <v>6.9444444452528842E-3</v>
      </c>
      <c r="H2230" s="13" t="str" cm="1">
        <f t="array" ref="H2230">IF(AND(E2230&lt;&gt;"",OR(D2230="완충",D2230="충전중"),D2229="운행"),A2230-IFERROR(INDEX(A$2:A2229,MAX((E$2:E2229=E2230)*((D$2:D2229="완충")+(D$2:D2229="충전중"))*(ROW(E$2:E2229)))-1),INDEX(A$2:A2229,MATCH(E2230,E$2:E2229,0))),"")</f>
        <v/>
      </c>
    </row>
    <row r="2231" spans="1:8" x14ac:dyDescent="0.3">
      <c r="A2231" s="11">
        <v>45898.823240740741</v>
      </c>
      <c r="B2231" s="3">
        <f t="shared" si="80"/>
        <v>8</v>
      </c>
      <c r="C2231" s="12">
        <f t="shared" si="81"/>
        <v>45898</v>
      </c>
      <c r="D2231" s="3" t="s">
        <v>9</v>
      </c>
      <c r="E2231" s="3" t="s">
        <v>14</v>
      </c>
      <c r="F2231" s="3">
        <v>100</v>
      </c>
      <c r="G2231" s="4">
        <v>6.9444444452528842E-3</v>
      </c>
      <c r="H2231" s="13" t="str" cm="1">
        <f t="array" ref="H2231">IF(AND(E2231&lt;&gt;"",OR(D2231="완충",D2231="충전중"),D2230="운행"),A2231-IFERROR(INDEX(A$2:A2230,MAX((E$2:E2230=E2231)*((D$2:D2230="완충")+(D$2:D2230="충전중"))*(ROW(E$2:E2230)))-1),INDEX(A$2:A2230,MATCH(E2231,E$2:E2230,0))),"")</f>
        <v/>
      </c>
    </row>
    <row r="2232" spans="1:8" x14ac:dyDescent="0.3">
      <c r="A2232" s="11">
        <v>45898.830185185187</v>
      </c>
      <c r="B2232" s="3">
        <f t="shared" si="80"/>
        <v>8</v>
      </c>
      <c r="C2232" s="12">
        <f t="shared" si="81"/>
        <v>45898</v>
      </c>
      <c r="D2232" s="3" t="s">
        <v>9</v>
      </c>
      <c r="E2232" s="3" t="s">
        <v>14</v>
      </c>
      <c r="F2232" s="3">
        <v>100</v>
      </c>
      <c r="G2232" s="4">
        <v>6.9444444452528842E-3</v>
      </c>
      <c r="H2232" s="13" t="str" cm="1">
        <f t="array" ref="H2232">IF(AND(E2232&lt;&gt;"",OR(D2232="완충",D2232="충전중"),D2231="운행"),A2232-IFERROR(INDEX(A$2:A2231,MAX((E$2:E2231=E2232)*((D$2:D2231="완충")+(D$2:D2231="충전중"))*(ROW(E$2:E2231)))-1),INDEX(A$2:A2231,MATCH(E2232,E$2:E2231,0))),"")</f>
        <v/>
      </c>
    </row>
    <row r="2233" spans="1:8" x14ac:dyDescent="0.3">
      <c r="A2233" s="11">
        <v>45898.837129629632</v>
      </c>
      <c r="B2233" s="3">
        <f t="shared" si="80"/>
        <v>8</v>
      </c>
      <c r="C2233" s="12">
        <f t="shared" si="81"/>
        <v>45898</v>
      </c>
      <c r="D2233" s="3" t="s">
        <v>9</v>
      </c>
      <c r="E2233" s="3" t="s">
        <v>14</v>
      </c>
      <c r="F2233" s="3">
        <v>100</v>
      </c>
      <c r="G2233" s="4">
        <v>6.9444444452528842E-3</v>
      </c>
      <c r="H2233" s="13" t="str" cm="1">
        <f t="array" ref="H2233">IF(AND(E2233&lt;&gt;"",OR(D2233="완충",D2233="충전중"),D2232="운행"),A2233-IFERROR(INDEX(A$2:A2232,MAX((E$2:E2232=E2233)*((D$2:D2232="완충")+(D$2:D2232="충전중"))*(ROW(E$2:E2232)))-1),INDEX(A$2:A2232,MATCH(E2233,E$2:E2232,0))),"")</f>
        <v/>
      </c>
    </row>
    <row r="2234" spans="1:8" x14ac:dyDescent="0.3">
      <c r="A2234" s="11">
        <v>45898.844074074077</v>
      </c>
      <c r="B2234" s="3">
        <f t="shared" si="80"/>
        <v>8</v>
      </c>
      <c r="C2234" s="12">
        <f t="shared" si="81"/>
        <v>45898</v>
      </c>
      <c r="D2234" s="3" t="s">
        <v>9</v>
      </c>
      <c r="E2234" s="3" t="s">
        <v>14</v>
      </c>
      <c r="F2234" s="3">
        <v>100</v>
      </c>
      <c r="G2234" s="4">
        <v>6.9444444379769266E-3</v>
      </c>
      <c r="H2234" s="13" t="str" cm="1">
        <f t="array" ref="H2234">IF(AND(E2234&lt;&gt;"",OR(D2234="완충",D2234="충전중"),D2233="운행"),A2234-IFERROR(INDEX(A$2:A2233,MAX((E$2:E2233=E2234)*((D$2:D2233="완충")+(D$2:D2233="충전중"))*(ROW(E$2:E2233)))-1),INDEX(A$2:A2233,MATCH(E2234,E$2:E2233,0))),"")</f>
        <v/>
      </c>
    </row>
    <row r="2235" spans="1:8" x14ac:dyDescent="0.3">
      <c r="A2235" s="11">
        <v>45898.851018518515</v>
      </c>
      <c r="B2235" s="3">
        <f t="shared" si="80"/>
        <v>8</v>
      </c>
      <c r="C2235" s="12">
        <f t="shared" si="81"/>
        <v>45898</v>
      </c>
      <c r="D2235" s="3" t="s">
        <v>9</v>
      </c>
      <c r="E2235" s="3" t="s">
        <v>14</v>
      </c>
      <c r="F2235" s="3">
        <v>100</v>
      </c>
      <c r="G2235" s="4">
        <v>6.9444444452528842E-3</v>
      </c>
      <c r="H2235" s="13" t="str" cm="1">
        <f t="array" ref="H2235">IF(AND(E2235&lt;&gt;"",OR(D2235="완충",D2235="충전중"),D2234="운행"),A2235-IFERROR(INDEX(A$2:A2234,MAX((E$2:E2234=E2235)*((D$2:D2234="완충")+(D$2:D2234="충전중"))*(ROW(E$2:E2234)))-1),INDEX(A$2:A2234,MATCH(E2235,E$2:E2234,0))),"")</f>
        <v/>
      </c>
    </row>
    <row r="2236" spans="1:8" x14ac:dyDescent="0.3">
      <c r="A2236" s="11">
        <v>45898.85796296296</v>
      </c>
      <c r="B2236" s="3">
        <f t="shared" si="80"/>
        <v>8</v>
      </c>
      <c r="C2236" s="12">
        <f t="shared" si="81"/>
        <v>45898</v>
      </c>
      <c r="D2236" s="3" t="s">
        <v>9</v>
      </c>
      <c r="E2236" s="3" t="s">
        <v>14</v>
      </c>
      <c r="F2236" s="3">
        <v>100</v>
      </c>
      <c r="G2236" s="4">
        <v>6.9444444452528842E-3</v>
      </c>
      <c r="H2236" s="13" t="str" cm="1">
        <f t="array" ref="H2236">IF(AND(E2236&lt;&gt;"",OR(D2236="완충",D2236="충전중"),D2235="운행"),A2236-IFERROR(INDEX(A$2:A2235,MAX((E$2:E2235=E2236)*((D$2:D2235="완충")+(D$2:D2235="충전중"))*(ROW(E$2:E2235)))-1),INDEX(A$2:A2235,MATCH(E2236,E$2:E2235,0))),"")</f>
        <v/>
      </c>
    </row>
    <row r="2237" spans="1:8" x14ac:dyDescent="0.3">
      <c r="A2237" s="11">
        <v>45898.864907407406</v>
      </c>
      <c r="B2237" s="3">
        <f t="shared" si="80"/>
        <v>8</v>
      </c>
      <c r="C2237" s="12">
        <f t="shared" si="81"/>
        <v>45898</v>
      </c>
      <c r="D2237" s="3" t="s">
        <v>9</v>
      </c>
      <c r="E2237" s="3" t="s">
        <v>14</v>
      </c>
      <c r="F2237" s="3">
        <v>100</v>
      </c>
      <c r="G2237" s="4">
        <v>6.9444444452528842E-3</v>
      </c>
      <c r="H2237" s="13" t="str" cm="1">
        <f t="array" ref="H2237">IF(AND(E2237&lt;&gt;"",OR(D2237="완충",D2237="충전중"),D2236="운행"),A2237-IFERROR(INDEX(A$2:A2236,MAX((E$2:E2236=E2237)*((D$2:D2236="완충")+(D$2:D2236="충전중"))*(ROW(E$2:E2236)))-1),INDEX(A$2:A2236,MATCH(E2237,E$2:E2236,0))),"")</f>
        <v/>
      </c>
    </row>
    <row r="2238" spans="1:8" x14ac:dyDescent="0.3">
      <c r="A2238" s="11">
        <v>45898.871851851851</v>
      </c>
      <c r="B2238" s="3">
        <f t="shared" si="80"/>
        <v>8</v>
      </c>
      <c r="C2238" s="12">
        <f t="shared" si="81"/>
        <v>45898</v>
      </c>
      <c r="D2238" s="3" t="s">
        <v>9</v>
      </c>
      <c r="E2238" s="3" t="s">
        <v>14</v>
      </c>
      <c r="F2238" s="3">
        <v>100</v>
      </c>
      <c r="G2238" s="4">
        <v>6.9444444452528842E-3</v>
      </c>
      <c r="H2238" s="13" t="str" cm="1">
        <f t="array" ref="H2238">IF(AND(E2238&lt;&gt;"",OR(D2238="완충",D2238="충전중"),D2237="운행"),A2238-IFERROR(INDEX(A$2:A2237,MAX((E$2:E2237=E2238)*((D$2:D2237="완충")+(D$2:D2237="충전중"))*(ROW(E$2:E2237)))-1),INDEX(A$2:A2237,MATCH(E2238,E$2:E2237,0))),"")</f>
        <v/>
      </c>
    </row>
    <row r="2239" spans="1:8" x14ac:dyDescent="0.3">
      <c r="A2239" s="11">
        <v>45898.878796296296</v>
      </c>
      <c r="B2239" s="3">
        <f t="shared" si="80"/>
        <v>8</v>
      </c>
      <c r="C2239" s="12">
        <f t="shared" si="81"/>
        <v>45898</v>
      </c>
      <c r="D2239" s="3" t="s">
        <v>9</v>
      </c>
      <c r="E2239" s="3" t="s">
        <v>14</v>
      </c>
      <c r="F2239" s="3">
        <v>100</v>
      </c>
      <c r="G2239" s="4">
        <v>6.9444444452528842E-3</v>
      </c>
      <c r="H2239" s="13" t="str" cm="1">
        <f t="array" ref="H2239">IF(AND(E2239&lt;&gt;"",OR(D2239="완충",D2239="충전중"),D2238="운행"),A2239-IFERROR(INDEX(A$2:A2238,MAX((E$2:E2238=E2239)*((D$2:D2238="완충")+(D$2:D2238="충전중"))*(ROW(E$2:E2238)))-1),INDEX(A$2:A2238,MATCH(E2239,E$2:E2238,0))),"")</f>
        <v/>
      </c>
    </row>
    <row r="2240" spans="1:8" x14ac:dyDescent="0.3">
      <c r="A2240" s="11">
        <v>45898.885740740741</v>
      </c>
      <c r="B2240" s="3">
        <f t="shared" si="80"/>
        <v>8</v>
      </c>
      <c r="C2240" s="12">
        <f t="shared" si="81"/>
        <v>45898</v>
      </c>
      <c r="D2240" s="3" t="s">
        <v>9</v>
      </c>
      <c r="E2240" s="3" t="s">
        <v>14</v>
      </c>
      <c r="F2240" s="3">
        <v>100</v>
      </c>
      <c r="G2240" s="4">
        <v>6.9444444452528842E-3</v>
      </c>
      <c r="H2240" s="13" t="str" cm="1">
        <f t="array" ref="H2240">IF(AND(E2240&lt;&gt;"",OR(D2240="완충",D2240="충전중"),D2239="운행"),A2240-IFERROR(INDEX(A$2:A2239,MAX((E$2:E2239=E2240)*((D$2:D2239="완충")+(D$2:D2239="충전중"))*(ROW(E$2:E2239)))-1),INDEX(A$2:A2239,MATCH(E2240,E$2:E2239,0))),"")</f>
        <v/>
      </c>
    </row>
    <row r="2241" spans="1:8" x14ac:dyDescent="0.3">
      <c r="A2241" s="11">
        <v>45898.892685185187</v>
      </c>
      <c r="B2241" s="3">
        <f t="shared" si="80"/>
        <v>8</v>
      </c>
      <c r="C2241" s="12">
        <f t="shared" si="81"/>
        <v>45898</v>
      </c>
      <c r="D2241" s="3" t="s">
        <v>9</v>
      </c>
      <c r="E2241" s="3" t="s">
        <v>14</v>
      </c>
      <c r="F2241" s="3">
        <v>100</v>
      </c>
      <c r="G2241" s="4">
        <v>6.9444444452528842E-3</v>
      </c>
      <c r="H2241" s="13" t="str" cm="1">
        <f t="array" ref="H2241">IF(AND(E2241&lt;&gt;"",OR(D2241="완충",D2241="충전중"),D2240="운행"),A2241-IFERROR(INDEX(A$2:A2240,MAX((E$2:E2240=E2241)*((D$2:D2240="완충")+(D$2:D2240="충전중"))*(ROW(E$2:E2240)))-1),INDEX(A$2:A2240,MATCH(E2241,E$2:E2240,0))),"")</f>
        <v/>
      </c>
    </row>
    <row r="2242" spans="1:8" x14ac:dyDescent="0.3">
      <c r="A2242" s="11">
        <v>45898.899629629632</v>
      </c>
      <c r="B2242" s="3">
        <f t="shared" si="80"/>
        <v>8</v>
      </c>
      <c r="C2242" s="12">
        <f t="shared" si="81"/>
        <v>45898</v>
      </c>
      <c r="D2242" s="3" t="s">
        <v>9</v>
      </c>
      <c r="E2242" s="3" t="s">
        <v>14</v>
      </c>
      <c r="F2242" s="3">
        <v>100</v>
      </c>
      <c r="G2242" s="4">
        <v>6.9444444452528842E-3</v>
      </c>
      <c r="H2242" s="13" t="str" cm="1">
        <f t="array" ref="H2242">IF(AND(E2242&lt;&gt;"",OR(D2242="완충",D2242="충전중"),D2241="운행"),A2242-IFERROR(INDEX(A$2:A2241,MAX((E$2:E2241=E2242)*((D$2:D2241="완충")+(D$2:D2241="충전중"))*(ROW(E$2:E2241)))-1),INDEX(A$2:A2241,MATCH(E2242,E$2:E2241,0))),"")</f>
        <v/>
      </c>
    </row>
    <row r="2243" spans="1:8" x14ac:dyDescent="0.3">
      <c r="A2243" s="11">
        <v>45898.906574074077</v>
      </c>
      <c r="B2243" s="3">
        <f t="shared" ref="B2243:B2306" si="82">MONTH(A2243)</f>
        <v>8</v>
      </c>
      <c r="C2243" s="12">
        <f t="shared" ref="C2243:C2306" si="83">DATE(YEAR(A2243),MONTH(A2243),DAY(A2243))</f>
        <v>45898</v>
      </c>
      <c r="D2243" s="3" t="s">
        <v>9</v>
      </c>
      <c r="E2243" s="3" t="s">
        <v>14</v>
      </c>
      <c r="F2243" s="3">
        <v>100</v>
      </c>
      <c r="G2243" s="4">
        <v>6.9444444379769266E-3</v>
      </c>
      <c r="H2243" s="13" t="str" cm="1">
        <f t="array" ref="H2243">IF(AND(E2243&lt;&gt;"",OR(D2243="완충",D2243="충전중"),D2242="운행"),A2243-IFERROR(INDEX(A$2:A2242,MAX((E$2:E2242=E2243)*((D$2:D2242="완충")+(D$2:D2242="충전중"))*(ROW(E$2:E2242)))-1),INDEX(A$2:A2242,MATCH(E2243,E$2:E2242,0))),"")</f>
        <v/>
      </c>
    </row>
    <row r="2244" spans="1:8" x14ac:dyDescent="0.3">
      <c r="A2244" s="11">
        <v>45898.913518518515</v>
      </c>
      <c r="B2244" s="3">
        <f t="shared" si="82"/>
        <v>8</v>
      </c>
      <c r="C2244" s="12">
        <f t="shared" si="83"/>
        <v>45898</v>
      </c>
      <c r="D2244" s="3" t="s">
        <v>9</v>
      </c>
      <c r="E2244" s="3" t="s">
        <v>14</v>
      </c>
      <c r="F2244" s="3">
        <v>100</v>
      </c>
      <c r="G2244" s="4">
        <v>6.9444444452528842E-3</v>
      </c>
      <c r="H2244" s="13" t="str" cm="1">
        <f t="array" ref="H2244">IF(AND(E2244&lt;&gt;"",OR(D2244="완충",D2244="충전중"),D2243="운행"),A2244-IFERROR(INDEX(A$2:A2243,MAX((E$2:E2243=E2244)*((D$2:D2243="완충")+(D$2:D2243="충전중"))*(ROW(E$2:E2243)))-1),INDEX(A$2:A2243,MATCH(E2244,E$2:E2243,0))),"")</f>
        <v/>
      </c>
    </row>
    <row r="2245" spans="1:8" x14ac:dyDescent="0.3">
      <c r="A2245" s="11">
        <v>45898.92046296296</v>
      </c>
      <c r="B2245" s="3">
        <f t="shared" si="82"/>
        <v>8</v>
      </c>
      <c r="C2245" s="12">
        <f t="shared" si="83"/>
        <v>45898</v>
      </c>
      <c r="D2245" s="3" t="s">
        <v>9</v>
      </c>
      <c r="E2245" s="3" t="s">
        <v>14</v>
      </c>
      <c r="F2245" s="3">
        <v>100</v>
      </c>
      <c r="G2245" s="4">
        <v>6.9560185220325366E-3</v>
      </c>
      <c r="H2245" s="13" t="str" cm="1">
        <f t="array" ref="H2245">IF(AND(E2245&lt;&gt;"",OR(D2245="완충",D2245="충전중"),D2244="운행"),A2245-IFERROR(INDEX(A$2:A2244,MAX((E$2:E2244=E2245)*((D$2:D2244="완충")+(D$2:D2244="충전중"))*(ROW(E$2:E2244)))-1),INDEX(A$2:A2244,MATCH(E2245,E$2:E2244,0))),"")</f>
        <v/>
      </c>
    </row>
    <row r="2246" spans="1:8" x14ac:dyDescent="0.3">
      <c r="A2246" s="11">
        <v>45898.927418981482</v>
      </c>
      <c r="B2246" s="3">
        <f t="shared" si="82"/>
        <v>8</v>
      </c>
      <c r="C2246" s="12">
        <f t="shared" si="83"/>
        <v>45898</v>
      </c>
      <c r="D2246" s="3" t="s">
        <v>9</v>
      </c>
      <c r="E2246" s="3" t="s">
        <v>14</v>
      </c>
      <c r="F2246" s="3">
        <v>100</v>
      </c>
      <c r="G2246" s="4">
        <v>6.9444444452528842E-3</v>
      </c>
      <c r="H2246" s="13" t="str" cm="1">
        <f t="array" ref="H2246">IF(AND(E2246&lt;&gt;"",OR(D2246="완충",D2246="충전중"),D2245="운행"),A2246-IFERROR(INDEX(A$2:A2245,MAX((E$2:E2245=E2246)*((D$2:D2245="완충")+(D$2:D2245="충전중"))*(ROW(E$2:E2245)))-1),INDEX(A$2:A2245,MATCH(E2246,E$2:E2245,0))),"")</f>
        <v/>
      </c>
    </row>
    <row r="2247" spans="1:8" x14ac:dyDescent="0.3">
      <c r="A2247" s="11">
        <v>45898.934363425928</v>
      </c>
      <c r="B2247" s="3">
        <f t="shared" si="82"/>
        <v>8</v>
      </c>
      <c r="C2247" s="12">
        <f t="shared" si="83"/>
        <v>45898</v>
      </c>
      <c r="D2247" s="3" t="s">
        <v>9</v>
      </c>
      <c r="E2247" s="3" t="s">
        <v>14</v>
      </c>
      <c r="F2247" s="3">
        <v>100</v>
      </c>
      <c r="G2247" s="4">
        <v>6.9444444452528842E-3</v>
      </c>
      <c r="H2247" s="13" t="str" cm="1">
        <f t="array" ref="H2247">IF(AND(E2247&lt;&gt;"",OR(D2247="완충",D2247="충전중"),D2246="운행"),A2247-IFERROR(INDEX(A$2:A2246,MAX((E$2:E2246=E2247)*((D$2:D2246="완충")+(D$2:D2246="충전중"))*(ROW(E$2:E2246)))-1),INDEX(A$2:A2246,MATCH(E2247,E$2:E2246,0))),"")</f>
        <v/>
      </c>
    </row>
    <row r="2248" spans="1:8" x14ac:dyDescent="0.3">
      <c r="A2248" s="11">
        <v>45898.941307870373</v>
      </c>
      <c r="B2248" s="3">
        <f t="shared" si="82"/>
        <v>8</v>
      </c>
      <c r="C2248" s="12">
        <f t="shared" si="83"/>
        <v>45898</v>
      </c>
      <c r="D2248" s="3" t="s">
        <v>9</v>
      </c>
      <c r="E2248" s="3" t="s">
        <v>14</v>
      </c>
      <c r="F2248" s="3">
        <v>100</v>
      </c>
      <c r="G2248" s="4">
        <v>6.9328703684732318E-3</v>
      </c>
      <c r="H2248" s="13" t="str" cm="1">
        <f t="array" ref="H2248">IF(AND(E2248&lt;&gt;"",OR(D2248="완충",D2248="충전중"),D2247="운행"),A2248-IFERROR(INDEX(A$2:A2247,MAX((E$2:E2247=E2248)*((D$2:D2247="완충")+(D$2:D2247="충전중"))*(ROW(E$2:E2247)))-1),INDEX(A$2:A2247,MATCH(E2248,E$2:E2247,0))),"")</f>
        <v/>
      </c>
    </row>
    <row r="2249" spans="1:8" x14ac:dyDescent="0.3">
      <c r="A2249" s="11">
        <v>45898.948240740741</v>
      </c>
      <c r="B2249" s="3">
        <f t="shared" si="82"/>
        <v>8</v>
      </c>
      <c r="C2249" s="12">
        <f t="shared" si="83"/>
        <v>45898</v>
      </c>
      <c r="D2249" s="3" t="s">
        <v>9</v>
      </c>
      <c r="E2249" s="3" t="s">
        <v>14</v>
      </c>
      <c r="F2249" s="3">
        <v>100</v>
      </c>
      <c r="G2249" s="4">
        <v>6.956018514756579E-3</v>
      </c>
      <c r="H2249" s="13" t="str" cm="1">
        <f t="array" ref="H2249">IF(AND(E2249&lt;&gt;"",OR(D2249="완충",D2249="충전중"),D2248="운행"),A2249-IFERROR(INDEX(A$2:A2248,MAX((E$2:E2248=E2249)*((D$2:D2248="완충")+(D$2:D2248="충전중"))*(ROW(E$2:E2248)))-1),INDEX(A$2:A2248,MATCH(E2249,E$2:E2248,0))),"")</f>
        <v/>
      </c>
    </row>
    <row r="2250" spans="1:8" x14ac:dyDescent="0.3">
      <c r="A2250" s="11">
        <v>45898.955196759256</v>
      </c>
      <c r="B2250" s="3">
        <f t="shared" si="82"/>
        <v>8</v>
      </c>
      <c r="C2250" s="12">
        <f t="shared" si="83"/>
        <v>45898</v>
      </c>
      <c r="D2250" s="3" t="s">
        <v>9</v>
      </c>
      <c r="E2250" s="3" t="s">
        <v>14</v>
      </c>
      <c r="F2250" s="3">
        <v>100</v>
      </c>
      <c r="G2250" s="4">
        <v>6.9444444452528842E-3</v>
      </c>
      <c r="H2250" s="13" t="str" cm="1">
        <f t="array" ref="H2250">IF(AND(E2250&lt;&gt;"",OR(D2250="완충",D2250="충전중"),D2249="운행"),A2250-IFERROR(INDEX(A$2:A2249,MAX((E$2:E2249=E2250)*((D$2:D2249="완충")+(D$2:D2249="충전중"))*(ROW(E$2:E2249)))-1),INDEX(A$2:A2249,MATCH(E2250,E$2:E2249,0))),"")</f>
        <v/>
      </c>
    </row>
    <row r="2251" spans="1:8" x14ac:dyDescent="0.3">
      <c r="A2251" s="11">
        <v>45898.962141203701</v>
      </c>
      <c r="B2251" s="3">
        <f t="shared" si="82"/>
        <v>8</v>
      </c>
      <c r="C2251" s="12">
        <f t="shared" si="83"/>
        <v>45898</v>
      </c>
      <c r="D2251" s="3" t="s">
        <v>9</v>
      </c>
      <c r="E2251" s="3" t="s">
        <v>14</v>
      </c>
      <c r="F2251" s="3">
        <v>100</v>
      </c>
      <c r="G2251" s="4">
        <v>6.9444444452528842E-3</v>
      </c>
      <c r="H2251" s="13" t="str" cm="1">
        <f t="array" ref="H2251">IF(AND(E2251&lt;&gt;"",OR(D2251="완충",D2251="충전중"),D2250="운행"),A2251-IFERROR(INDEX(A$2:A2250,MAX((E$2:E2250=E2251)*((D$2:D2250="완충")+(D$2:D2250="충전중"))*(ROW(E$2:E2250)))-1),INDEX(A$2:A2250,MATCH(E2251,E$2:E2250,0))),"")</f>
        <v/>
      </c>
    </row>
    <row r="2252" spans="1:8" x14ac:dyDescent="0.3">
      <c r="A2252" s="11">
        <v>45898.969085648147</v>
      </c>
      <c r="B2252" s="3">
        <f t="shared" si="82"/>
        <v>8</v>
      </c>
      <c r="C2252" s="12">
        <f t="shared" si="83"/>
        <v>45898</v>
      </c>
      <c r="D2252" s="3" t="s">
        <v>9</v>
      </c>
      <c r="E2252" s="3" t="s">
        <v>14</v>
      </c>
      <c r="F2252" s="3">
        <v>100</v>
      </c>
      <c r="G2252" s="4">
        <v>6.9444444452528842E-3</v>
      </c>
      <c r="H2252" s="13" t="str" cm="1">
        <f t="array" ref="H2252">IF(AND(E2252&lt;&gt;"",OR(D2252="완충",D2252="충전중"),D2251="운행"),A2252-IFERROR(INDEX(A$2:A2251,MAX((E$2:E2251=E2252)*((D$2:D2251="완충")+(D$2:D2251="충전중"))*(ROW(E$2:E2251)))-1),INDEX(A$2:A2251,MATCH(E2252,E$2:E2251,0))),"")</f>
        <v/>
      </c>
    </row>
    <row r="2253" spans="1:8" x14ac:dyDescent="0.3">
      <c r="A2253" s="11">
        <v>45898.976030092592</v>
      </c>
      <c r="B2253" s="3">
        <f t="shared" si="82"/>
        <v>8</v>
      </c>
      <c r="C2253" s="12">
        <f t="shared" si="83"/>
        <v>45898</v>
      </c>
      <c r="D2253" s="3" t="s">
        <v>9</v>
      </c>
      <c r="E2253" s="3" t="s">
        <v>14</v>
      </c>
      <c r="F2253" s="3">
        <v>100</v>
      </c>
      <c r="G2253" s="4">
        <v>6.9444444452528842E-3</v>
      </c>
      <c r="H2253" s="13" t="str" cm="1">
        <f t="array" ref="H2253">IF(AND(E2253&lt;&gt;"",OR(D2253="완충",D2253="충전중"),D2252="운행"),A2253-IFERROR(INDEX(A$2:A2252,MAX((E$2:E2252=E2253)*((D$2:D2252="완충")+(D$2:D2252="충전중"))*(ROW(E$2:E2252)))-1),INDEX(A$2:A2252,MATCH(E2253,E$2:E2252,0))),"")</f>
        <v/>
      </c>
    </row>
    <row r="2254" spans="1:8" x14ac:dyDescent="0.3">
      <c r="A2254" s="11">
        <v>45898.982974537037</v>
      </c>
      <c r="B2254" s="3">
        <f t="shared" si="82"/>
        <v>8</v>
      </c>
      <c r="C2254" s="12">
        <f t="shared" si="83"/>
        <v>45898</v>
      </c>
      <c r="D2254" s="3" t="s">
        <v>9</v>
      </c>
      <c r="E2254" s="3" t="s">
        <v>14</v>
      </c>
      <c r="F2254" s="3">
        <v>100</v>
      </c>
      <c r="G2254" s="4">
        <v>6.9444444452528842E-3</v>
      </c>
      <c r="H2254" s="13" t="str" cm="1">
        <f t="array" ref="H2254">IF(AND(E2254&lt;&gt;"",OR(D2254="완충",D2254="충전중"),D2253="운행"),A2254-IFERROR(INDEX(A$2:A2253,MAX((E$2:E2253=E2254)*((D$2:D2253="완충")+(D$2:D2253="충전중"))*(ROW(E$2:E2253)))-1),INDEX(A$2:A2253,MATCH(E2254,E$2:E2253,0))),"")</f>
        <v/>
      </c>
    </row>
    <row r="2255" spans="1:8" x14ac:dyDescent="0.3">
      <c r="A2255" s="11">
        <v>45898.989918981482</v>
      </c>
      <c r="B2255" s="3">
        <f t="shared" si="82"/>
        <v>8</v>
      </c>
      <c r="C2255" s="12">
        <f t="shared" si="83"/>
        <v>45898</v>
      </c>
      <c r="D2255" s="3" t="s">
        <v>9</v>
      </c>
      <c r="E2255" s="3" t="s">
        <v>14</v>
      </c>
      <c r="F2255" s="3">
        <v>100</v>
      </c>
      <c r="G2255" s="4">
        <v>6.9444444452528842E-3</v>
      </c>
      <c r="H2255" s="13" t="str" cm="1">
        <f t="array" ref="H2255">IF(AND(E2255&lt;&gt;"",OR(D2255="완충",D2255="충전중"),D2254="운행"),A2255-IFERROR(INDEX(A$2:A2254,MAX((E$2:E2254=E2255)*((D$2:D2254="완충")+(D$2:D2254="충전중"))*(ROW(E$2:E2254)))-1),INDEX(A$2:A2254,MATCH(E2255,E$2:E2254,0))),"")</f>
        <v/>
      </c>
    </row>
    <row r="2256" spans="1:8" x14ac:dyDescent="0.3">
      <c r="A2256" s="11">
        <v>45898.996863425928</v>
      </c>
      <c r="B2256" s="3">
        <f t="shared" si="82"/>
        <v>8</v>
      </c>
      <c r="C2256" s="12">
        <f t="shared" si="83"/>
        <v>45898</v>
      </c>
      <c r="D2256" s="3" t="s">
        <v>9</v>
      </c>
      <c r="E2256" s="3" t="s">
        <v>14</v>
      </c>
      <c r="F2256" s="3">
        <v>100</v>
      </c>
      <c r="G2256" s="4">
        <v>0</v>
      </c>
      <c r="H2256" s="13" t="str" cm="1">
        <f t="array" ref="H2256">IF(AND(E2256&lt;&gt;"",OR(D2256="완충",D2256="충전중"),D2255="운행"),A2256-IFERROR(INDEX(A$2:A2255,MAX((E$2:E2255=E2256)*((D$2:D2255="완충")+(D$2:D2255="충전중"))*(ROW(E$2:E2255)))-1),INDEX(A$2:A2255,MATCH(E2256,E$2:E2255,0))),"")</f>
        <v/>
      </c>
    </row>
    <row r="2257" spans="1:8" x14ac:dyDescent="0.3">
      <c r="A2257" s="11">
        <v>45899.003807870373</v>
      </c>
      <c r="B2257" s="3">
        <f t="shared" si="82"/>
        <v>8</v>
      </c>
      <c r="C2257" s="12">
        <f t="shared" si="83"/>
        <v>45899</v>
      </c>
      <c r="D2257" s="3" t="s">
        <v>9</v>
      </c>
      <c r="E2257" s="3" t="s">
        <v>14</v>
      </c>
      <c r="F2257" s="3">
        <v>100</v>
      </c>
      <c r="G2257" s="4">
        <v>6.9444444452528842E-3</v>
      </c>
      <c r="H2257" s="13" t="str" cm="1">
        <f t="array" ref="H2257">IF(AND(E2257&lt;&gt;"",OR(D2257="완충",D2257="충전중"),D2256="운행"),A2257-IFERROR(INDEX(A$2:A2256,MAX((E$2:E2256=E2257)*((D$2:D2256="완충")+(D$2:D2256="충전중"))*(ROW(E$2:E2256)))-1),INDEX(A$2:A2256,MATCH(E2257,E$2:E2256,0))),"")</f>
        <v/>
      </c>
    </row>
    <row r="2258" spans="1:8" x14ac:dyDescent="0.3">
      <c r="A2258" s="11">
        <v>45899.010752314818</v>
      </c>
      <c r="B2258" s="3">
        <f t="shared" si="82"/>
        <v>8</v>
      </c>
      <c r="C2258" s="12">
        <f t="shared" si="83"/>
        <v>45899</v>
      </c>
      <c r="D2258" s="3" t="s">
        <v>9</v>
      </c>
      <c r="E2258" s="3" t="s">
        <v>14</v>
      </c>
      <c r="F2258" s="3">
        <v>100</v>
      </c>
      <c r="G2258" s="4">
        <v>6.9444444379769266E-3</v>
      </c>
      <c r="H2258" s="13" t="str" cm="1">
        <f t="array" ref="H2258">IF(AND(E2258&lt;&gt;"",OR(D2258="완충",D2258="충전중"),D2257="운행"),A2258-IFERROR(INDEX(A$2:A2257,MAX((E$2:E2257=E2258)*((D$2:D2257="완충")+(D$2:D2257="충전중"))*(ROW(E$2:E2257)))-1),INDEX(A$2:A2257,MATCH(E2258,E$2:E2257,0))),"")</f>
        <v/>
      </c>
    </row>
    <row r="2259" spans="1:8" x14ac:dyDescent="0.3">
      <c r="A2259" s="11">
        <v>45899.017696759256</v>
      </c>
      <c r="B2259" s="3">
        <f t="shared" si="82"/>
        <v>8</v>
      </c>
      <c r="C2259" s="12">
        <f t="shared" si="83"/>
        <v>45899</v>
      </c>
      <c r="D2259" s="3" t="s">
        <v>9</v>
      </c>
      <c r="E2259" s="3" t="s">
        <v>14</v>
      </c>
      <c r="F2259" s="3">
        <v>100</v>
      </c>
      <c r="G2259" s="4">
        <v>6.9444444452528842E-3</v>
      </c>
      <c r="H2259" s="13" t="str" cm="1">
        <f t="array" ref="H2259">IF(AND(E2259&lt;&gt;"",OR(D2259="완충",D2259="충전중"),D2258="운행"),A2259-IFERROR(INDEX(A$2:A2258,MAX((E$2:E2258=E2259)*((D$2:D2258="완충")+(D$2:D2258="충전중"))*(ROW(E$2:E2258)))-1),INDEX(A$2:A2258,MATCH(E2259,E$2:E2258,0))),"")</f>
        <v/>
      </c>
    </row>
    <row r="2260" spans="1:8" x14ac:dyDescent="0.3">
      <c r="A2260" s="11">
        <v>45899.024641203701</v>
      </c>
      <c r="B2260" s="3">
        <f t="shared" si="82"/>
        <v>8</v>
      </c>
      <c r="C2260" s="12">
        <f t="shared" si="83"/>
        <v>45899</v>
      </c>
      <c r="D2260" s="3" t="s">
        <v>9</v>
      </c>
      <c r="E2260" s="3" t="s">
        <v>14</v>
      </c>
      <c r="F2260" s="3">
        <v>100</v>
      </c>
      <c r="G2260" s="4">
        <v>6.9444444452528842E-3</v>
      </c>
      <c r="H2260" s="13" t="str" cm="1">
        <f t="array" ref="H2260">IF(AND(E2260&lt;&gt;"",OR(D2260="완충",D2260="충전중"),D2259="운행"),A2260-IFERROR(INDEX(A$2:A2259,MAX((E$2:E2259=E2260)*((D$2:D2259="완충")+(D$2:D2259="충전중"))*(ROW(E$2:E2259)))-1),INDEX(A$2:A2259,MATCH(E2260,E$2:E2259,0))),"")</f>
        <v/>
      </c>
    </row>
    <row r="2261" spans="1:8" x14ac:dyDescent="0.3">
      <c r="A2261" s="11">
        <v>45899.031585648147</v>
      </c>
      <c r="B2261" s="3">
        <f t="shared" si="82"/>
        <v>8</v>
      </c>
      <c r="C2261" s="12">
        <f t="shared" si="83"/>
        <v>45899</v>
      </c>
      <c r="D2261" s="3" t="s">
        <v>9</v>
      </c>
      <c r="E2261" s="3" t="s">
        <v>14</v>
      </c>
      <c r="F2261" s="3">
        <v>100</v>
      </c>
      <c r="G2261" s="4">
        <v>6.9444444452528842E-3</v>
      </c>
      <c r="H2261" s="13" t="str" cm="1">
        <f t="array" ref="H2261">IF(AND(E2261&lt;&gt;"",OR(D2261="완충",D2261="충전중"),D2260="운행"),A2261-IFERROR(INDEX(A$2:A2260,MAX((E$2:E2260=E2261)*((D$2:D2260="완충")+(D$2:D2260="충전중"))*(ROW(E$2:E2260)))-1),INDEX(A$2:A2260,MATCH(E2261,E$2:E2260,0))),"")</f>
        <v/>
      </c>
    </row>
    <row r="2262" spans="1:8" x14ac:dyDescent="0.3">
      <c r="A2262" s="11">
        <v>45899.038530092592</v>
      </c>
      <c r="B2262" s="3">
        <f t="shared" si="82"/>
        <v>8</v>
      </c>
      <c r="C2262" s="12">
        <f t="shared" si="83"/>
        <v>45899</v>
      </c>
      <c r="D2262" s="3" t="s">
        <v>9</v>
      </c>
      <c r="E2262" s="3" t="s">
        <v>14</v>
      </c>
      <c r="F2262" s="3">
        <v>100</v>
      </c>
      <c r="G2262" s="4">
        <v>6.9444444452528842E-3</v>
      </c>
      <c r="H2262" s="13" t="str" cm="1">
        <f t="array" ref="H2262">IF(AND(E2262&lt;&gt;"",OR(D2262="완충",D2262="충전중"),D2261="운행"),A2262-IFERROR(INDEX(A$2:A2261,MAX((E$2:E2261=E2262)*((D$2:D2261="완충")+(D$2:D2261="충전중"))*(ROW(E$2:E2261)))-1),INDEX(A$2:A2261,MATCH(E2262,E$2:E2261,0))),"")</f>
        <v/>
      </c>
    </row>
    <row r="2263" spans="1:8" x14ac:dyDescent="0.3">
      <c r="A2263" s="11">
        <v>45899.045474537037</v>
      </c>
      <c r="B2263" s="3">
        <f t="shared" si="82"/>
        <v>8</v>
      </c>
      <c r="C2263" s="12">
        <f t="shared" si="83"/>
        <v>45899</v>
      </c>
      <c r="D2263" s="3" t="s">
        <v>9</v>
      </c>
      <c r="E2263" s="3" t="s">
        <v>14</v>
      </c>
      <c r="F2263" s="3">
        <v>100</v>
      </c>
      <c r="G2263" s="4">
        <v>6.9444444452528842E-3</v>
      </c>
      <c r="H2263" s="13" t="str" cm="1">
        <f t="array" ref="H2263">IF(AND(E2263&lt;&gt;"",OR(D2263="완충",D2263="충전중"),D2262="운행"),A2263-IFERROR(INDEX(A$2:A2262,MAX((E$2:E2262=E2263)*((D$2:D2262="완충")+(D$2:D2262="충전중"))*(ROW(E$2:E2262)))-1),INDEX(A$2:A2262,MATCH(E2263,E$2:E2262,0))),"")</f>
        <v/>
      </c>
    </row>
    <row r="2264" spans="1:8" x14ac:dyDescent="0.3">
      <c r="A2264" s="11">
        <v>45899.052418981482</v>
      </c>
      <c r="B2264" s="3">
        <f t="shared" si="82"/>
        <v>8</v>
      </c>
      <c r="C2264" s="12">
        <f t="shared" si="83"/>
        <v>45899</v>
      </c>
      <c r="D2264" s="3" t="s">
        <v>9</v>
      </c>
      <c r="E2264" s="3" t="s">
        <v>14</v>
      </c>
      <c r="F2264" s="3">
        <v>100</v>
      </c>
      <c r="G2264" s="4">
        <v>6.9444444452528842E-3</v>
      </c>
      <c r="H2264" s="13" t="str" cm="1">
        <f t="array" ref="H2264">IF(AND(E2264&lt;&gt;"",OR(D2264="완충",D2264="충전중"),D2263="운행"),A2264-IFERROR(INDEX(A$2:A2263,MAX((E$2:E2263=E2264)*((D$2:D2263="완충")+(D$2:D2263="충전중"))*(ROW(E$2:E2263)))-1),INDEX(A$2:A2263,MATCH(E2264,E$2:E2263,0))),"")</f>
        <v/>
      </c>
    </row>
    <row r="2265" spans="1:8" x14ac:dyDescent="0.3">
      <c r="A2265" s="11">
        <v>45899.059363425928</v>
      </c>
      <c r="B2265" s="3">
        <f t="shared" si="82"/>
        <v>8</v>
      </c>
      <c r="C2265" s="12">
        <f t="shared" si="83"/>
        <v>45899</v>
      </c>
      <c r="D2265" s="3" t="s">
        <v>9</v>
      </c>
      <c r="E2265" s="3" t="s">
        <v>14</v>
      </c>
      <c r="F2265" s="3">
        <v>100</v>
      </c>
      <c r="G2265" s="4">
        <v>6.9444444452528842E-3</v>
      </c>
      <c r="H2265" s="13" t="str" cm="1">
        <f t="array" ref="H2265">IF(AND(E2265&lt;&gt;"",OR(D2265="완충",D2265="충전중"),D2264="운행"),A2265-IFERROR(INDEX(A$2:A2264,MAX((E$2:E2264=E2265)*((D$2:D2264="완충")+(D$2:D2264="충전중"))*(ROW(E$2:E2264)))-1),INDEX(A$2:A2264,MATCH(E2265,E$2:E2264,0))),"")</f>
        <v/>
      </c>
    </row>
    <row r="2266" spans="1:8" x14ac:dyDescent="0.3">
      <c r="A2266" s="11">
        <v>45899.066307870373</v>
      </c>
      <c r="B2266" s="3">
        <f t="shared" si="82"/>
        <v>8</v>
      </c>
      <c r="C2266" s="12">
        <f t="shared" si="83"/>
        <v>45899</v>
      </c>
      <c r="D2266" s="3" t="s">
        <v>9</v>
      </c>
      <c r="E2266" s="3" t="s">
        <v>14</v>
      </c>
      <c r="F2266" s="3">
        <v>100</v>
      </c>
      <c r="G2266" s="4">
        <v>6.9444444452528842E-3</v>
      </c>
      <c r="H2266" s="13" t="str" cm="1">
        <f t="array" ref="H2266">IF(AND(E2266&lt;&gt;"",OR(D2266="완충",D2266="충전중"),D2265="운행"),A2266-IFERROR(INDEX(A$2:A2265,MAX((E$2:E2265=E2266)*((D$2:D2265="완충")+(D$2:D2265="충전중"))*(ROW(E$2:E2265)))-1),INDEX(A$2:A2265,MATCH(E2266,E$2:E2265,0))),"")</f>
        <v/>
      </c>
    </row>
    <row r="2267" spans="1:8" x14ac:dyDescent="0.3">
      <c r="A2267" s="11">
        <v>45899.073252314818</v>
      </c>
      <c r="B2267" s="3">
        <f t="shared" si="82"/>
        <v>8</v>
      </c>
      <c r="C2267" s="12">
        <f t="shared" si="83"/>
        <v>45899</v>
      </c>
      <c r="D2267" s="3" t="s">
        <v>9</v>
      </c>
      <c r="E2267" s="3" t="s">
        <v>14</v>
      </c>
      <c r="F2267" s="3">
        <v>100</v>
      </c>
      <c r="G2267" s="4">
        <v>6.9444444379769266E-3</v>
      </c>
      <c r="H2267" s="13" t="str" cm="1">
        <f t="array" ref="H2267">IF(AND(E2267&lt;&gt;"",OR(D2267="완충",D2267="충전중"),D2266="운행"),A2267-IFERROR(INDEX(A$2:A2266,MAX((E$2:E2266=E2267)*((D$2:D2266="완충")+(D$2:D2266="충전중"))*(ROW(E$2:E2266)))-1),INDEX(A$2:A2266,MATCH(E2267,E$2:E2266,0))),"")</f>
        <v/>
      </c>
    </row>
    <row r="2268" spans="1:8" x14ac:dyDescent="0.3">
      <c r="A2268" s="11">
        <v>45899.080196759256</v>
      </c>
      <c r="B2268" s="3">
        <f t="shared" si="82"/>
        <v>8</v>
      </c>
      <c r="C2268" s="12">
        <f t="shared" si="83"/>
        <v>45899</v>
      </c>
      <c r="D2268" s="3" t="s">
        <v>9</v>
      </c>
      <c r="E2268" s="3" t="s">
        <v>14</v>
      </c>
      <c r="F2268" s="3">
        <v>100</v>
      </c>
      <c r="G2268" s="4">
        <v>6.9444444452528842E-3</v>
      </c>
      <c r="H2268" s="13" t="str" cm="1">
        <f t="array" ref="H2268">IF(AND(E2268&lt;&gt;"",OR(D2268="완충",D2268="충전중"),D2267="운행"),A2268-IFERROR(INDEX(A$2:A2267,MAX((E$2:E2267=E2268)*((D$2:D2267="완충")+(D$2:D2267="충전중"))*(ROW(E$2:E2267)))-1),INDEX(A$2:A2267,MATCH(E2268,E$2:E2267,0))),"")</f>
        <v/>
      </c>
    </row>
    <row r="2269" spans="1:8" x14ac:dyDescent="0.3">
      <c r="A2269" s="11">
        <v>45899.087141203701</v>
      </c>
      <c r="B2269" s="3">
        <f t="shared" si="82"/>
        <v>8</v>
      </c>
      <c r="C2269" s="12">
        <f t="shared" si="83"/>
        <v>45899</v>
      </c>
      <c r="D2269" s="3" t="s">
        <v>9</v>
      </c>
      <c r="E2269" s="3" t="s">
        <v>14</v>
      </c>
      <c r="F2269" s="3">
        <v>100</v>
      </c>
      <c r="G2269" s="4">
        <v>6.9444444452528842E-3</v>
      </c>
      <c r="H2269" s="13" t="str" cm="1">
        <f t="array" ref="H2269">IF(AND(E2269&lt;&gt;"",OR(D2269="완충",D2269="충전중"),D2268="운행"),A2269-IFERROR(INDEX(A$2:A2268,MAX((E$2:E2268=E2269)*((D$2:D2268="완충")+(D$2:D2268="충전중"))*(ROW(E$2:E2268)))-1),INDEX(A$2:A2268,MATCH(E2269,E$2:E2268,0))),"")</f>
        <v/>
      </c>
    </row>
    <row r="2270" spans="1:8" x14ac:dyDescent="0.3">
      <c r="A2270" s="11">
        <v>45899.094085648147</v>
      </c>
      <c r="B2270" s="3">
        <f t="shared" si="82"/>
        <v>8</v>
      </c>
      <c r="C2270" s="12">
        <f t="shared" si="83"/>
        <v>45899</v>
      </c>
      <c r="D2270" s="3" t="s">
        <v>9</v>
      </c>
      <c r="E2270" s="3" t="s">
        <v>14</v>
      </c>
      <c r="F2270" s="3">
        <v>100</v>
      </c>
      <c r="G2270" s="4">
        <v>2.268518517666962E-3</v>
      </c>
      <c r="H2270" s="13" t="str" cm="1">
        <f t="array" ref="H2270">IF(AND(E2270&lt;&gt;"",OR(D2270="완충",D2270="충전중"),D2269="운행"),A2270-IFERROR(INDEX(A$2:A2269,MAX((E$2:E2269=E2270)*((D$2:D2269="완충")+(D$2:D2269="충전중"))*(ROW(E$2:E2269)))-1),INDEX(A$2:A2269,MATCH(E2270,E$2:E2269,0))),"")</f>
        <v/>
      </c>
    </row>
    <row r="2271" spans="1:8" x14ac:dyDescent="0.3">
      <c r="A2271" s="11">
        <v>45899.096354166664</v>
      </c>
      <c r="B2271" s="3">
        <f t="shared" si="82"/>
        <v>8</v>
      </c>
      <c r="C2271" s="12">
        <f t="shared" si="83"/>
        <v>45899</v>
      </c>
      <c r="D2271" s="3" t="s">
        <v>9</v>
      </c>
      <c r="E2271" s="3" t="s">
        <v>14</v>
      </c>
      <c r="F2271" s="3">
        <v>100</v>
      </c>
      <c r="G2271" s="4">
        <v>1.2037037085974589E-3</v>
      </c>
      <c r="H2271" s="13" t="str" cm="1">
        <f t="array" ref="H2271">IF(AND(E2271&lt;&gt;"",OR(D2271="완충",D2271="충전중"),D2270="운행"),A2271-IFERROR(INDEX(A$2:A2270,MAX((E$2:E2270=E2271)*((D$2:D2270="완충")+(D$2:D2270="충전중"))*(ROW(E$2:E2270)))-1),INDEX(A$2:A2270,MATCH(E2271,E$2:E2270,0))),"")</f>
        <v/>
      </c>
    </row>
    <row r="2272" spans="1:8" x14ac:dyDescent="0.3">
      <c r="A2272" s="11">
        <v>45899.343969907408</v>
      </c>
      <c r="B2272" s="3">
        <f t="shared" si="82"/>
        <v>8</v>
      </c>
      <c r="C2272" s="12">
        <f t="shared" si="83"/>
        <v>45899</v>
      </c>
      <c r="D2272" s="3" t="s">
        <v>9</v>
      </c>
      <c r="E2272" s="3" t="s">
        <v>14</v>
      </c>
      <c r="F2272" s="3">
        <v>100</v>
      </c>
      <c r="G2272" s="4">
        <v>6.9444444452528842E-3</v>
      </c>
      <c r="H2272" s="13" t="str" cm="1">
        <f t="array" ref="H2272">IF(AND(E2272&lt;&gt;"",OR(D2272="완충",D2272="충전중"),D2271="운행"),A2272-IFERROR(INDEX(A$2:A2271,MAX((E$2:E2271=E2272)*((D$2:D2271="완충")+(D$2:D2271="충전중"))*(ROW(E$2:E2271)))-1),INDEX(A$2:A2271,MATCH(E2272,E$2:E2271,0))),"")</f>
        <v/>
      </c>
    </row>
    <row r="2273" spans="1:8" x14ac:dyDescent="0.3">
      <c r="A2273" s="11">
        <v>45899.350914351853</v>
      </c>
      <c r="B2273" s="3">
        <f t="shared" si="82"/>
        <v>8</v>
      </c>
      <c r="C2273" s="12">
        <f t="shared" si="83"/>
        <v>45899</v>
      </c>
      <c r="D2273" s="3" t="s">
        <v>9</v>
      </c>
      <c r="E2273" s="3" t="s">
        <v>14</v>
      </c>
      <c r="F2273" s="3">
        <v>100</v>
      </c>
      <c r="G2273" s="4">
        <v>6.9444444452528842E-3</v>
      </c>
      <c r="H2273" s="13" t="str" cm="1">
        <f t="array" ref="H2273">IF(AND(E2273&lt;&gt;"",OR(D2273="완충",D2273="충전중"),D2272="운행"),A2273-IFERROR(INDEX(A$2:A2272,MAX((E$2:E2272=E2273)*((D$2:D2272="완충")+(D$2:D2272="충전중"))*(ROW(E$2:E2272)))-1),INDEX(A$2:A2272,MATCH(E2273,E$2:E2272,0))),"")</f>
        <v/>
      </c>
    </row>
    <row r="2274" spans="1:8" x14ac:dyDescent="0.3">
      <c r="A2274" s="11">
        <v>45899.357858796298</v>
      </c>
      <c r="B2274" s="3">
        <f t="shared" si="82"/>
        <v>8</v>
      </c>
      <c r="C2274" s="12">
        <f t="shared" si="83"/>
        <v>45899</v>
      </c>
      <c r="D2274" s="3" t="s">
        <v>9</v>
      </c>
      <c r="E2274" s="3" t="s">
        <v>14</v>
      </c>
      <c r="F2274" s="3">
        <v>100</v>
      </c>
      <c r="G2274" s="4">
        <v>6.9444444452528842E-3</v>
      </c>
      <c r="H2274" s="13" t="str" cm="1">
        <f t="array" ref="H2274">IF(AND(E2274&lt;&gt;"",OR(D2274="완충",D2274="충전중"),D2273="운행"),A2274-IFERROR(INDEX(A$2:A2273,MAX((E$2:E2273=E2274)*((D$2:D2273="완충")+(D$2:D2273="충전중"))*(ROW(E$2:E2273)))-1),INDEX(A$2:A2273,MATCH(E2274,E$2:E2273,0))),"")</f>
        <v/>
      </c>
    </row>
    <row r="2275" spans="1:8" x14ac:dyDescent="0.3">
      <c r="A2275" s="11">
        <v>45899.364803240744</v>
      </c>
      <c r="B2275" s="3">
        <f t="shared" si="82"/>
        <v>8</v>
      </c>
      <c r="C2275" s="12">
        <f t="shared" si="83"/>
        <v>45899</v>
      </c>
      <c r="D2275" s="3" t="s">
        <v>9</v>
      </c>
      <c r="E2275" s="3" t="s">
        <v>14</v>
      </c>
      <c r="F2275" s="3">
        <v>100</v>
      </c>
      <c r="G2275" s="4">
        <v>6.9444444379769266E-3</v>
      </c>
      <c r="H2275" s="13" t="str" cm="1">
        <f t="array" ref="H2275">IF(AND(E2275&lt;&gt;"",OR(D2275="완충",D2275="충전중"),D2274="운행"),A2275-IFERROR(INDEX(A$2:A2274,MAX((E$2:E2274=E2275)*((D$2:D2274="완충")+(D$2:D2274="충전중"))*(ROW(E$2:E2274)))-1),INDEX(A$2:A2274,MATCH(E2275,E$2:E2274,0))),"")</f>
        <v/>
      </c>
    </row>
    <row r="2276" spans="1:8" x14ac:dyDescent="0.3">
      <c r="A2276" s="11">
        <v>45899.371747685182</v>
      </c>
      <c r="B2276" s="3">
        <f t="shared" si="82"/>
        <v>8</v>
      </c>
      <c r="C2276" s="12">
        <f t="shared" si="83"/>
        <v>45899</v>
      </c>
      <c r="D2276" s="3" t="s">
        <v>9</v>
      </c>
      <c r="E2276" s="3" t="s">
        <v>14</v>
      </c>
      <c r="F2276" s="3">
        <v>100</v>
      </c>
      <c r="G2276" s="4">
        <v>6.9444444452528842E-3</v>
      </c>
      <c r="H2276" s="13" t="str" cm="1">
        <f t="array" ref="H2276">IF(AND(E2276&lt;&gt;"",OR(D2276="완충",D2276="충전중"),D2275="운행"),A2276-IFERROR(INDEX(A$2:A2275,MAX((E$2:E2275=E2276)*((D$2:D2275="완충")+(D$2:D2275="충전중"))*(ROW(E$2:E2275)))-1),INDEX(A$2:A2275,MATCH(E2276,E$2:E2275,0))),"")</f>
        <v/>
      </c>
    </row>
    <row r="2277" spans="1:8" x14ac:dyDescent="0.3">
      <c r="A2277" s="11">
        <v>45899.378692129627</v>
      </c>
      <c r="B2277" s="3">
        <f t="shared" si="82"/>
        <v>8</v>
      </c>
      <c r="C2277" s="12">
        <f t="shared" si="83"/>
        <v>45899</v>
      </c>
      <c r="D2277" s="3" t="s">
        <v>9</v>
      </c>
      <c r="E2277" s="3" t="s">
        <v>14</v>
      </c>
      <c r="F2277" s="3">
        <v>100</v>
      </c>
      <c r="G2277" s="4">
        <v>6.9444444452528842E-3</v>
      </c>
      <c r="H2277" s="13" t="str" cm="1">
        <f t="array" ref="H2277">IF(AND(E2277&lt;&gt;"",OR(D2277="완충",D2277="충전중"),D2276="운행"),A2277-IFERROR(INDEX(A$2:A2276,MAX((E$2:E2276=E2277)*((D$2:D2276="완충")+(D$2:D2276="충전중"))*(ROW(E$2:E2276)))-1),INDEX(A$2:A2276,MATCH(E2277,E$2:E2276,0))),"")</f>
        <v/>
      </c>
    </row>
    <row r="2278" spans="1:8" x14ac:dyDescent="0.3">
      <c r="A2278" s="11">
        <v>45899.385636574072</v>
      </c>
      <c r="B2278" s="3">
        <f t="shared" si="82"/>
        <v>8</v>
      </c>
      <c r="C2278" s="12">
        <f t="shared" si="83"/>
        <v>45899</v>
      </c>
      <c r="D2278" s="3" t="s">
        <v>9</v>
      </c>
      <c r="E2278" s="3" t="s">
        <v>14</v>
      </c>
      <c r="F2278" s="3">
        <v>100</v>
      </c>
      <c r="G2278" s="4">
        <v>6.9444444452528842E-3</v>
      </c>
      <c r="H2278" s="13" t="str" cm="1">
        <f t="array" ref="H2278">IF(AND(E2278&lt;&gt;"",OR(D2278="완충",D2278="충전중"),D2277="운행"),A2278-IFERROR(INDEX(A$2:A2277,MAX((E$2:E2277=E2278)*((D$2:D2277="완충")+(D$2:D2277="충전중"))*(ROW(E$2:E2277)))-1),INDEX(A$2:A2277,MATCH(E2278,E$2:E2277,0))),"")</f>
        <v/>
      </c>
    </row>
    <row r="2279" spans="1:8" x14ac:dyDescent="0.3">
      <c r="A2279" s="11">
        <v>45899.392581018517</v>
      </c>
      <c r="B2279" s="3">
        <f t="shared" si="82"/>
        <v>8</v>
      </c>
      <c r="C2279" s="12">
        <f t="shared" si="83"/>
        <v>45899</v>
      </c>
      <c r="D2279" s="3" t="s">
        <v>9</v>
      </c>
      <c r="E2279" s="3" t="s">
        <v>14</v>
      </c>
      <c r="F2279" s="3">
        <v>100</v>
      </c>
      <c r="G2279" s="4">
        <v>6.9444444452528842E-3</v>
      </c>
      <c r="H2279" s="13" t="str" cm="1">
        <f t="array" ref="H2279">IF(AND(E2279&lt;&gt;"",OR(D2279="완충",D2279="충전중"),D2278="운행"),A2279-IFERROR(INDEX(A$2:A2278,MAX((E$2:E2278=E2279)*((D$2:D2278="완충")+(D$2:D2278="충전중"))*(ROW(E$2:E2278)))-1),INDEX(A$2:A2278,MATCH(E2279,E$2:E2278,0))),"")</f>
        <v/>
      </c>
    </row>
    <row r="2280" spans="1:8" x14ac:dyDescent="0.3">
      <c r="A2280" s="11">
        <v>45899.399525462963</v>
      </c>
      <c r="B2280" s="3">
        <f t="shared" si="82"/>
        <v>8</v>
      </c>
      <c r="C2280" s="12">
        <f t="shared" si="83"/>
        <v>45899</v>
      </c>
      <c r="D2280" s="3" t="s">
        <v>9</v>
      </c>
      <c r="E2280" s="3" t="s">
        <v>14</v>
      </c>
      <c r="F2280" s="3">
        <v>100</v>
      </c>
      <c r="G2280" s="4">
        <v>6.9444444452528842E-3</v>
      </c>
      <c r="H2280" s="13" t="str" cm="1">
        <f t="array" ref="H2280">IF(AND(E2280&lt;&gt;"",OR(D2280="완충",D2280="충전중"),D2279="운행"),A2280-IFERROR(INDEX(A$2:A2279,MAX((E$2:E2279=E2280)*((D$2:D2279="완충")+(D$2:D2279="충전중"))*(ROW(E$2:E2279)))-1),INDEX(A$2:A2279,MATCH(E2280,E$2:E2279,0))),"")</f>
        <v/>
      </c>
    </row>
    <row r="2281" spans="1:8" x14ac:dyDescent="0.3">
      <c r="A2281" s="11">
        <v>45899.406469907408</v>
      </c>
      <c r="B2281" s="3">
        <f t="shared" si="82"/>
        <v>8</v>
      </c>
      <c r="C2281" s="12">
        <f t="shared" si="83"/>
        <v>45899</v>
      </c>
      <c r="D2281" s="3" t="s">
        <v>9</v>
      </c>
      <c r="E2281" s="3" t="s">
        <v>14</v>
      </c>
      <c r="F2281" s="3">
        <v>100</v>
      </c>
      <c r="G2281" s="4">
        <v>6.9444444452528842E-3</v>
      </c>
      <c r="H2281" s="13" t="str" cm="1">
        <f t="array" ref="H2281">IF(AND(E2281&lt;&gt;"",OR(D2281="완충",D2281="충전중"),D2280="운행"),A2281-IFERROR(INDEX(A$2:A2280,MAX((E$2:E2280=E2281)*((D$2:D2280="완충")+(D$2:D2280="충전중"))*(ROW(E$2:E2280)))-1),INDEX(A$2:A2280,MATCH(E2281,E$2:E2280,0))),"")</f>
        <v/>
      </c>
    </row>
    <row r="2282" spans="1:8" x14ac:dyDescent="0.3">
      <c r="A2282" s="11">
        <v>45899.413414351853</v>
      </c>
      <c r="B2282" s="3">
        <f t="shared" si="82"/>
        <v>8</v>
      </c>
      <c r="C2282" s="12">
        <f t="shared" si="83"/>
        <v>45899</v>
      </c>
      <c r="D2282" s="3" t="s">
        <v>9</v>
      </c>
      <c r="E2282" s="3" t="s">
        <v>14</v>
      </c>
      <c r="F2282" s="3">
        <v>100</v>
      </c>
      <c r="G2282" s="4">
        <v>6.9444444452528842E-3</v>
      </c>
      <c r="H2282" s="13" t="str" cm="1">
        <f t="array" ref="H2282">IF(AND(E2282&lt;&gt;"",OR(D2282="완충",D2282="충전중"),D2281="운행"),A2282-IFERROR(INDEX(A$2:A2281,MAX((E$2:E2281=E2282)*((D$2:D2281="완충")+(D$2:D2281="충전중"))*(ROW(E$2:E2281)))-1),INDEX(A$2:A2281,MATCH(E2282,E$2:E2281,0))),"")</f>
        <v/>
      </c>
    </row>
    <row r="2283" spans="1:8" x14ac:dyDescent="0.3">
      <c r="A2283" s="11">
        <v>45899.420358796298</v>
      </c>
      <c r="B2283" s="3">
        <f t="shared" si="82"/>
        <v>8</v>
      </c>
      <c r="C2283" s="12">
        <f t="shared" si="83"/>
        <v>45899</v>
      </c>
      <c r="D2283" s="3" t="s">
        <v>9</v>
      </c>
      <c r="E2283" s="3" t="s">
        <v>14</v>
      </c>
      <c r="F2283" s="3">
        <v>100</v>
      </c>
      <c r="G2283" s="4">
        <v>6.9444444452528842E-3</v>
      </c>
      <c r="H2283" s="13" t="str" cm="1">
        <f t="array" ref="H2283">IF(AND(E2283&lt;&gt;"",OR(D2283="완충",D2283="충전중"),D2282="운행"),A2283-IFERROR(INDEX(A$2:A2282,MAX((E$2:E2282=E2283)*((D$2:D2282="완충")+(D$2:D2282="충전중"))*(ROW(E$2:E2282)))-1),INDEX(A$2:A2282,MATCH(E2283,E$2:E2282,0))),"")</f>
        <v/>
      </c>
    </row>
    <row r="2284" spans="1:8" x14ac:dyDescent="0.3">
      <c r="A2284" s="11">
        <v>45899.427303240744</v>
      </c>
      <c r="B2284" s="3">
        <f t="shared" si="82"/>
        <v>8</v>
      </c>
      <c r="C2284" s="12">
        <f t="shared" si="83"/>
        <v>45899</v>
      </c>
      <c r="D2284" s="3" t="s">
        <v>9</v>
      </c>
      <c r="E2284" s="3" t="s">
        <v>14</v>
      </c>
      <c r="F2284" s="3">
        <v>100</v>
      </c>
      <c r="G2284" s="4">
        <v>6.9444444379769266E-3</v>
      </c>
      <c r="H2284" s="13" t="str" cm="1">
        <f t="array" ref="H2284">IF(AND(E2284&lt;&gt;"",OR(D2284="완충",D2284="충전중"),D2283="운행"),A2284-IFERROR(INDEX(A$2:A2283,MAX((E$2:E2283=E2284)*((D$2:D2283="완충")+(D$2:D2283="충전중"))*(ROW(E$2:E2283)))-1),INDEX(A$2:A2283,MATCH(E2284,E$2:E2283,0))),"")</f>
        <v/>
      </c>
    </row>
    <row r="2285" spans="1:8" x14ac:dyDescent="0.3">
      <c r="A2285" s="11">
        <v>45899.434247685182</v>
      </c>
      <c r="B2285" s="3">
        <f t="shared" si="82"/>
        <v>8</v>
      </c>
      <c r="C2285" s="12">
        <f t="shared" si="83"/>
        <v>45899</v>
      </c>
      <c r="D2285" s="3" t="s">
        <v>9</v>
      </c>
      <c r="E2285" s="3" t="s">
        <v>14</v>
      </c>
      <c r="F2285" s="3">
        <v>100</v>
      </c>
      <c r="G2285" s="4">
        <v>6.9444444452528842E-3</v>
      </c>
      <c r="H2285" s="13" t="str" cm="1">
        <f t="array" ref="H2285">IF(AND(E2285&lt;&gt;"",OR(D2285="완충",D2285="충전중"),D2284="운행"),A2285-IFERROR(INDEX(A$2:A2284,MAX((E$2:E2284=E2285)*((D$2:D2284="완충")+(D$2:D2284="충전중"))*(ROW(E$2:E2284)))-1),INDEX(A$2:A2284,MATCH(E2285,E$2:E2284,0))),"")</f>
        <v/>
      </c>
    </row>
    <row r="2286" spans="1:8" x14ac:dyDescent="0.3">
      <c r="A2286" s="11">
        <v>45899.441192129627</v>
      </c>
      <c r="B2286" s="3">
        <f t="shared" si="82"/>
        <v>8</v>
      </c>
      <c r="C2286" s="12">
        <f t="shared" si="83"/>
        <v>45899</v>
      </c>
      <c r="D2286" s="3" t="s">
        <v>9</v>
      </c>
      <c r="E2286" s="3" t="s">
        <v>14</v>
      </c>
      <c r="F2286" s="3">
        <v>100</v>
      </c>
      <c r="G2286" s="4">
        <v>6.9560185220325366E-3</v>
      </c>
      <c r="H2286" s="13" t="str" cm="1">
        <f t="array" ref="H2286">IF(AND(E2286&lt;&gt;"",OR(D2286="완충",D2286="충전중"),D2285="운행"),A2286-IFERROR(INDEX(A$2:A2285,MAX((E$2:E2285=E2286)*((D$2:D2285="완충")+(D$2:D2285="충전중"))*(ROW(E$2:E2285)))-1),INDEX(A$2:A2285,MATCH(E2286,E$2:E2285,0))),"")</f>
        <v/>
      </c>
    </row>
    <row r="2287" spans="1:8" x14ac:dyDescent="0.3">
      <c r="A2287" s="11">
        <v>45899.457870370374</v>
      </c>
      <c r="B2287" s="3">
        <f t="shared" si="82"/>
        <v>8</v>
      </c>
      <c r="C2287" s="12">
        <f t="shared" si="83"/>
        <v>45899</v>
      </c>
      <c r="D2287" s="3" t="s">
        <v>9</v>
      </c>
      <c r="E2287" s="3" t="s">
        <v>14</v>
      </c>
      <c r="F2287" s="3">
        <v>100</v>
      </c>
      <c r="G2287" s="4">
        <v>0</v>
      </c>
      <c r="H2287" s="13" t="str" cm="1">
        <f t="array" ref="H2287">IF(AND(E2287&lt;&gt;"",OR(D2287="완충",D2287="충전중"),D2286="운행"),A2287-IFERROR(INDEX(A$2:A2286,MAX((E$2:E2286=E2287)*((D$2:D2286="완충")+(D$2:D2286="충전중"))*(ROW(E$2:E2286)))-1),INDEX(A$2:A2286,MATCH(E2287,E$2:E2286,0))),"")</f>
        <v/>
      </c>
    </row>
    <row r="2288" spans="1:8" x14ac:dyDescent="0.3">
      <c r="A2288" s="11">
        <v>45824.711053240739</v>
      </c>
      <c r="B2288" s="3">
        <f t="shared" si="82"/>
        <v>6</v>
      </c>
      <c r="C2288" s="12">
        <f t="shared" si="83"/>
        <v>45824</v>
      </c>
      <c r="D2288" s="3" t="s">
        <v>9</v>
      </c>
      <c r="E2288" s="3" t="s">
        <v>23</v>
      </c>
      <c r="F2288" s="3">
        <v>100</v>
      </c>
      <c r="G2288" s="4">
        <v>6.9560185220325366E-3</v>
      </c>
      <c r="H2288" s="13" t="str" cm="1">
        <f t="array" ref="H2288">IF(AND(E2288&lt;&gt;"",OR(D2288="완충",D2288="충전중"),D2287="운행"),A2288-IFERROR(INDEX(A$2:A2287,MAX((E$2:E2287=E2288)*((D$2:D2287="완충")+(D$2:D2287="충전중"))*(ROW(E$2:E2287)))-1),INDEX(A$2:A2287,MATCH(E2288,E$2:E2287,0))),"")</f>
        <v/>
      </c>
    </row>
    <row r="2289" spans="1:8" x14ac:dyDescent="0.3">
      <c r="A2289" s="11">
        <v>45824.718009259261</v>
      </c>
      <c r="B2289" s="3">
        <f t="shared" si="82"/>
        <v>6</v>
      </c>
      <c r="C2289" s="12">
        <f t="shared" si="83"/>
        <v>45824</v>
      </c>
      <c r="D2289" s="3" t="s">
        <v>9</v>
      </c>
      <c r="E2289" s="3" t="s">
        <v>23</v>
      </c>
      <c r="F2289" s="3">
        <v>100</v>
      </c>
      <c r="G2289" s="4">
        <v>6.9444444452528842E-3</v>
      </c>
      <c r="H2289" s="13" t="str" cm="1">
        <f t="array" ref="H2289">IF(AND(E2289&lt;&gt;"",OR(D2289="완충",D2289="충전중"),D2288="운행"),A2289-IFERROR(INDEX(A$2:A2288,MAX((E$2:E2288=E2289)*((D$2:D2288="완충")+(D$2:D2288="충전중"))*(ROW(E$2:E2288)))-1),INDEX(A$2:A2288,MATCH(E2289,E$2:E2288,0))),"")</f>
        <v/>
      </c>
    </row>
    <row r="2290" spans="1:8" x14ac:dyDescent="0.3">
      <c r="A2290" s="11">
        <v>45824.724953703706</v>
      </c>
      <c r="B2290" s="3">
        <f t="shared" si="82"/>
        <v>6</v>
      </c>
      <c r="C2290" s="12">
        <f t="shared" si="83"/>
        <v>45824</v>
      </c>
      <c r="D2290" s="3" t="s">
        <v>9</v>
      </c>
      <c r="E2290" s="3" t="s">
        <v>23</v>
      </c>
      <c r="F2290" s="3">
        <v>100</v>
      </c>
      <c r="G2290" s="4">
        <v>6.9328703684732318E-3</v>
      </c>
      <c r="H2290" s="13" t="str" cm="1">
        <f t="array" ref="H2290">IF(AND(E2290&lt;&gt;"",OR(D2290="완충",D2290="충전중"),D2289="운행"),A2290-IFERROR(INDEX(A$2:A2289,MAX((E$2:E2289=E2290)*((D$2:D2289="완충")+(D$2:D2289="충전중"))*(ROW(E$2:E2289)))-1),INDEX(A$2:A2289,MATCH(E2290,E$2:E2289,0))),"")</f>
        <v/>
      </c>
    </row>
    <row r="2291" spans="1:8" x14ac:dyDescent="0.3">
      <c r="A2291" s="11">
        <v>45824.731886574074</v>
      </c>
      <c r="B2291" s="3">
        <f t="shared" si="82"/>
        <v>6</v>
      </c>
      <c r="C2291" s="12">
        <f t="shared" si="83"/>
        <v>45824</v>
      </c>
      <c r="D2291" s="3" t="s">
        <v>9</v>
      </c>
      <c r="E2291" s="3" t="s">
        <v>23</v>
      </c>
      <c r="F2291" s="3">
        <v>100</v>
      </c>
      <c r="G2291" s="4">
        <v>0</v>
      </c>
      <c r="H2291" s="13" t="str" cm="1">
        <f t="array" ref="H2291">IF(AND(E2291&lt;&gt;"",OR(D2291="완충",D2291="충전중"),D2290="운행"),A2291-IFERROR(INDEX(A$2:A2290,MAX((E$2:E2290=E2291)*((D$2:D2290="완충")+(D$2:D2290="충전중"))*(ROW(E$2:E2290)))-1),INDEX(A$2:A2290,MATCH(E2291,E$2:E2290,0))),"")</f>
        <v/>
      </c>
    </row>
    <row r="2292" spans="1:8" x14ac:dyDescent="0.3">
      <c r="A2292" s="11">
        <v>45828.645787037036</v>
      </c>
      <c r="B2292" s="3">
        <f t="shared" si="82"/>
        <v>6</v>
      </c>
      <c r="C2292" s="12">
        <f t="shared" si="83"/>
        <v>45828</v>
      </c>
      <c r="D2292" s="3" t="s">
        <v>9</v>
      </c>
      <c r="E2292" s="3" t="s">
        <v>23</v>
      </c>
      <c r="F2292" s="3">
        <v>100</v>
      </c>
      <c r="G2292" s="4">
        <v>0</v>
      </c>
      <c r="H2292" s="13" t="str" cm="1">
        <f t="array" ref="H2292">IF(AND(E2292&lt;&gt;"",OR(D2292="완충",D2292="충전중"),D2291="운행"),A2292-IFERROR(INDEX(A$2:A2291,MAX((E$2:E2291=E2292)*((D$2:D2291="완충")+(D$2:D2291="충전중"))*(ROW(E$2:E2291)))-1),INDEX(A$2:A2291,MATCH(E2292,E$2:E2291,0))),"")</f>
        <v/>
      </c>
    </row>
    <row r="2293" spans="1:8" x14ac:dyDescent="0.3">
      <c r="A2293" s="11">
        <v>45829.531956018516</v>
      </c>
      <c r="B2293" s="3">
        <f t="shared" si="82"/>
        <v>6</v>
      </c>
      <c r="C2293" s="12">
        <f t="shared" si="83"/>
        <v>45829</v>
      </c>
      <c r="D2293" s="3" t="s">
        <v>9</v>
      </c>
      <c r="E2293" s="3" t="s">
        <v>23</v>
      </c>
      <c r="F2293" s="3">
        <v>100</v>
      </c>
      <c r="G2293" s="4">
        <v>6.9444444452528842E-3</v>
      </c>
      <c r="H2293" s="13" t="str" cm="1">
        <f t="array" ref="H2293">IF(AND(E2293&lt;&gt;"",OR(D2293="완충",D2293="충전중"),D2292="운행"),A2293-IFERROR(INDEX(A$2:A2292,MAX((E$2:E2292=E2293)*((D$2:D2292="완충")+(D$2:D2292="충전중"))*(ROW(E$2:E2292)))-1),INDEX(A$2:A2292,MATCH(E2293,E$2:E2292,0))),"")</f>
        <v/>
      </c>
    </row>
    <row r="2294" spans="1:8" x14ac:dyDescent="0.3">
      <c r="A2294" s="11">
        <v>45829.538900462961</v>
      </c>
      <c r="B2294" s="3">
        <f t="shared" si="82"/>
        <v>6</v>
      </c>
      <c r="C2294" s="12">
        <f t="shared" si="83"/>
        <v>45829</v>
      </c>
      <c r="D2294" s="3" t="s">
        <v>9</v>
      </c>
      <c r="E2294" s="3" t="s">
        <v>23</v>
      </c>
      <c r="F2294" s="3">
        <v>100</v>
      </c>
      <c r="G2294" s="4">
        <v>6.9444444452528842E-3</v>
      </c>
      <c r="H2294" s="13" t="str" cm="1">
        <f t="array" ref="H2294">IF(AND(E2294&lt;&gt;"",OR(D2294="완충",D2294="충전중"),D2293="운행"),A2294-IFERROR(INDEX(A$2:A2293,MAX((E$2:E2293=E2294)*((D$2:D2293="완충")+(D$2:D2293="충전중"))*(ROW(E$2:E2293)))-1),INDEX(A$2:A2293,MATCH(E2294,E$2:E2293,0))),"")</f>
        <v/>
      </c>
    </row>
    <row r="2295" spans="1:8" x14ac:dyDescent="0.3">
      <c r="A2295" s="11">
        <v>45829.545844907407</v>
      </c>
      <c r="B2295" s="3">
        <f t="shared" si="82"/>
        <v>6</v>
      </c>
      <c r="C2295" s="12">
        <f t="shared" si="83"/>
        <v>45829</v>
      </c>
      <c r="D2295" s="3" t="s">
        <v>9</v>
      </c>
      <c r="E2295" s="3" t="s">
        <v>23</v>
      </c>
      <c r="F2295" s="3">
        <v>100</v>
      </c>
      <c r="G2295" s="4">
        <v>6.9444444452528842E-3</v>
      </c>
      <c r="H2295" s="13" t="str" cm="1">
        <f t="array" ref="H2295">IF(AND(E2295&lt;&gt;"",OR(D2295="완충",D2295="충전중"),D2294="운행"),A2295-IFERROR(INDEX(A$2:A2294,MAX((E$2:E2294=E2295)*((D$2:D2294="완충")+(D$2:D2294="충전중"))*(ROW(E$2:E2294)))-1),INDEX(A$2:A2294,MATCH(E2295,E$2:E2294,0))),"")</f>
        <v/>
      </c>
    </row>
    <row r="2296" spans="1:8" x14ac:dyDescent="0.3">
      <c r="A2296" s="11">
        <v>45834.298541666663</v>
      </c>
      <c r="B2296" s="3">
        <f t="shared" si="82"/>
        <v>6</v>
      </c>
      <c r="C2296" s="12">
        <f t="shared" si="83"/>
        <v>45834</v>
      </c>
      <c r="D2296" s="3" t="s">
        <v>9</v>
      </c>
      <c r="E2296" s="3" t="s">
        <v>23</v>
      </c>
      <c r="F2296" s="3">
        <v>100</v>
      </c>
      <c r="G2296" s="4">
        <v>6.9444444452528842E-3</v>
      </c>
      <c r="H2296" s="13" t="str" cm="1">
        <f t="array" ref="H2296">IF(AND(E2296&lt;&gt;"",OR(D2296="완충",D2296="충전중"),D2295="운행"),A2296-IFERROR(INDEX(A$2:A2295,MAX((E$2:E2295=E2296)*((D$2:D2295="완충")+(D$2:D2295="충전중"))*(ROW(E$2:E2295)))-1),INDEX(A$2:A2295,MATCH(E2296,E$2:E2295,0))),"")</f>
        <v/>
      </c>
    </row>
    <row r="2297" spans="1:8" x14ac:dyDescent="0.3">
      <c r="A2297" s="11">
        <v>45834.305486111109</v>
      </c>
      <c r="B2297" s="3">
        <f t="shared" si="82"/>
        <v>6</v>
      </c>
      <c r="C2297" s="12">
        <f t="shared" si="83"/>
        <v>45834</v>
      </c>
      <c r="D2297" s="3" t="s">
        <v>9</v>
      </c>
      <c r="E2297" s="3" t="s">
        <v>23</v>
      </c>
      <c r="F2297" s="3">
        <v>100</v>
      </c>
      <c r="G2297" s="4">
        <v>6.9444444452528842E-3</v>
      </c>
      <c r="H2297" s="13" t="str" cm="1">
        <f t="array" ref="H2297">IF(AND(E2297&lt;&gt;"",OR(D2297="완충",D2297="충전중"),D2296="운행"),A2297-IFERROR(INDEX(A$2:A2296,MAX((E$2:E2296=E2297)*((D$2:D2296="완충")+(D$2:D2296="충전중"))*(ROW(E$2:E2296)))-1),INDEX(A$2:A2296,MATCH(E2297,E$2:E2296,0))),"")</f>
        <v/>
      </c>
    </row>
    <row r="2298" spans="1:8" x14ac:dyDescent="0.3">
      <c r="A2298" s="11">
        <v>45834.312430555554</v>
      </c>
      <c r="B2298" s="3">
        <f t="shared" si="82"/>
        <v>6</v>
      </c>
      <c r="C2298" s="12">
        <f t="shared" si="83"/>
        <v>45834</v>
      </c>
      <c r="D2298" s="3" t="s">
        <v>9</v>
      </c>
      <c r="E2298" s="3" t="s">
        <v>23</v>
      </c>
      <c r="F2298" s="3">
        <v>100</v>
      </c>
      <c r="G2298" s="4">
        <v>6.9444444452528842E-3</v>
      </c>
      <c r="H2298" s="13" t="str" cm="1">
        <f t="array" ref="H2298">IF(AND(E2298&lt;&gt;"",OR(D2298="완충",D2298="충전중"),D2297="운행"),A2298-IFERROR(INDEX(A$2:A2297,MAX((E$2:E2297=E2298)*((D$2:D2297="완충")+(D$2:D2297="충전중"))*(ROW(E$2:E2297)))-1),INDEX(A$2:A2297,MATCH(E2298,E$2:E2297,0))),"")</f>
        <v/>
      </c>
    </row>
    <row r="2299" spans="1:8" x14ac:dyDescent="0.3">
      <c r="A2299" s="11">
        <v>45834.319374999999</v>
      </c>
      <c r="B2299" s="3">
        <f t="shared" si="82"/>
        <v>6</v>
      </c>
      <c r="C2299" s="12">
        <f t="shared" si="83"/>
        <v>45834</v>
      </c>
      <c r="D2299" s="3" t="s">
        <v>9</v>
      </c>
      <c r="E2299" s="3" t="s">
        <v>23</v>
      </c>
      <c r="F2299" s="3">
        <v>100</v>
      </c>
      <c r="G2299" s="4">
        <v>6.9444444452528842E-3</v>
      </c>
      <c r="H2299" s="13" t="str" cm="1">
        <f t="array" ref="H2299">IF(AND(E2299&lt;&gt;"",OR(D2299="완충",D2299="충전중"),D2298="운행"),A2299-IFERROR(INDEX(A$2:A2298,MAX((E$2:E2298=E2299)*((D$2:D2298="완충")+(D$2:D2298="충전중"))*(ROW(E$2:E2298)))-1),INDEX(A$2:A2298,MATCH(E2299,E$2:E2298,0))),"")</f>
        <v/>
      </c>
    </row>
    <row r="2300" spans="1:8" x14ac:dyDescent="0.3">
      <c r="A2300" s="11">
        <v>45834.326319444444</v>
      </c>
      <c r="B2300" s="3">
        <f t="shared" si="82"/>
        <v>6</v>
      </c>
      <c r="C2300" s="12">
        <f t="shared" si="83"/>
        <v>45834</v>
      </c>
      <c r="D2300" s="3" t="s">
        <v>9</v>
      </c>
      <c r="E2300" s="3" t="s">
        <v>23</v>
      </c>
      <c r="F2300" s="3">
        <v>100</v>
      </c>
      <c r="G2300" s="4">
        <v>6.9444444452528842E-3</v>
      </c>
      <c r="H2300" s="13" t="str" cm="1">
        <f t="array" ref="H2300">IF(AND(E2300&lt;&gt;"",OR(D2300="완충",D2300="충전중"),D2299="운행"),A2300-IFERROR(INDEX(A$2:A2299,MAX((E$2:E2299=E2300)*((D$2:D2299="완충")+(D$2:D2299="충전중"))*(ROW(E$2:E2299)))-1),INDEX(A$2:A2299,MATCH(E2300,E$2:E2299,0))),"")</f>
        <v/>
      </c>
    </row>
    <row r="2301" spans="1:8" x14ac:dyDescent="0.3">
      <c r="A2301" s="11">
        <v>45834.33326388889</v>
      </c>
      <c r="B2301" s="3">
        <f t="shared" si="82"/>
        <v>6</v>
      </c>
      <c r="C2301" s="12">
        <f t="shared" si="83"/>
        <v>45834</v>
      </c>
      <c r="D2301" s="3" t="s">
        <v>9</v>
      </c>
      <c r="E2301" s="3" t="s">
        <v>23</v>
      </c>
      <c r="F2301" s="3">
        <v>100</v>
      </c>
      <c r="G2301" s="4">
        <v>6.9444444452528842E-3</v>
      </c>
      <c r="H2301" s="13" t="str" cm="1">
        <f t="array" ref="H2301">IF(AND(E2301&lt;&gt;"",OR(D2301="완충",D2301="충전중"),D2300="운행"),A2301-IFERROR(INDEX(A$2:A2300,MAX((E$2:E2300=E2301)*((D$2:D2300="완충")+(D$2:D2300="충전중"))*(ROW(E$2:E2300)))-1),INDEX(A$2:A2300,MATCH(E2301,E$2:E2300,0))),"")</f>
        <v/>
      </c>
    </row>
    <row r="2302" spans="1:8" x14ac:dyDescent="0.3">
      <c r="A2302" s="11">
        <v>45835.678020833337</v>
      </c>
      <c r="B2302" s="3">
        <f t="shared" si="82"/>
        <v>6</v>
      </c>
      <c r="C2302" s="12">
        <f t="shared" si="83"/>
        <v>45835</v>
      </c>
      <c r="D2302" s="3" t="s">
        <v>9</v>
      </c>
      <c r="E2302" s="3" t="s">
        <v>23</v>
      </c>
      <c r="F2302" s="3">
        <v>100</v>
      </c>
      <c r="G2302" s="4">
        <v>6.9328703684732318E-3</v>
      </c>
      <c r="H2302" s="13" t="str" cm="1">
        <f t="array" ref="H2302">IF(AND(E2302&lt;&gt;"",OR(D2302="완충",D2302="충전중"),D2301="운행"),A2302-IFERROR(INDEX(A$2:A2301,MAX((E$2:E2301=E2302)*((D$2:D2301="완충")+(D$2:D2301="충전중"))*(ROW(E$2:E2301)))-1),INDEX(A$2:A2301,MATCH(E2302,E$2:E2301,0))),"")</f>
        <v/>
      </c>
    </row>
    <row r="2303" spans="1:8" x14ac:dyDescent="0.3">
      <c r="A2303" s="11">
        <v>45835.684953703705</v>
      </c>
      <c r="B2303" s="3">
        <f t="shared" si="82"/>
        <v>6</v>
      </c>
      <c r="C2303" s="12">
        <f t="shared" si="83"/>
        <v>45835</v>
      </c>
      <c r="D2303" s="3" t="s">
        <v>9</v>
      </c>
      <c r="E2303" s="3" t="s">
        <v>23</v>
      </c>
      <c r="F2303" s="3">
        <v>100</v>
      </c>
      <c r="G2303" s="4">
        <v>6.956018514756579E-3</v>
      </c>
      <c r="H2303" s="13" t="str" cm="1">
        <f t="array" ref="H2303">IF(AND(E2303&lt;&gt;"",OR(D2303="완충",D2303="충전중"),D2302="운행"),A2303-IFERROR(INDEX(A$2:A2302,MAX((E$2:E2302=E2303)*((D$2:D2302="완충")+(D$2:D2302="충전중"))*(ROW(E$2:E2302)))-1),INDEX(A$2:A2302,MATCH(E2303,E$2:E2302,0))),"")</f>
        <v/>
      </c>
    </row>
    <row r="2304" spans="1:8" x14ac:dyDescent="0.3">
      <c r="A2304" s="11">
        <v>45835.69190972222</v>
      </c>
      <c r="B2304" s="3">
        <f t="shared" si="82"/>
        <v>6</v>
      </c>
      <c r="C2304" s="12">
        <f t="shared" si="83"/>
        <v>45835</v>
      </c>
      <c r="D2304" s="3" t="s">
        <v>9</v>
      </c>
      <c r="E2304" s="3" t="s">
        <v>23</v>
      </c>
      <c r="F2304" s="3">
        <v>100</v>
      </c>
      <c r="G2304" s="4">
        <v>6.9444444452528842E-3</v>
      </c>
      <c r="H2304" s="13" t="str" cm="1">
        <f t="array" ref="H2304">IF(AND(E2304&lt;&gt;"",OR(D2304="완충",D2304="충전중"),D2303="운행"),A2304-IFERROR(INDEX(A$2:A2303,MAX((E$2:E2303=E2304)*((D$2:D2303="완충")+(D$2:D2303="충전중"))*(ROW(E$2:E2303)))-1),INDEX(A$2:A2303,MATCH(E2304,E$2:E2303,0))),"")</f>
        <v/>
      </c>
    </row>
    <row r="2305" spans="1:8" x14ac:dyDescent="0.3">
      <c r="A2305" s="11">
        <v>45835.698854166665</v>
      </c>
      <c r="B2305" s="3">
        <f t="shared" si="82"/>
        <v>6</v>
      </c>
      <c r="C2305" s="12">
        <f t="shared" si="83"/>
        <v>45835</v>
      </c>
      <c r="D2305" s="3" t="s">
        <v>9</v>
      </c>
      <c r="E2305" s="3" t="s">
        <v>23</v>
      </c>
      <c r="F2305" s="3">
        <v>100</v>
      </c>
      <c r="G2305" s="4">
        <v>6.9444444452528842E-3</v>
      </c>
      <c r="H2305" s="13" t="str" cm="1">
        <f t="array" ref="H2305">IF(AND(E2305&lt;&gt;"",OR(D2305="완충",D2305="충전중"),D2304="운행"),A2305-IFERROR(INDEX(A$2:A2304,MAX((E$2:E2304=E2305)*((D$2:D2304="완충")+(D$2:D2304="충전중"))*(ROW(E$2:E2304)))-1),INDEX(A$2:A2304,MATCH(E2305,E$2:E2304,0))),"")</f>
        <v/>
      </c>
    </row>
    <row r="2306" spans="1:8" x14ac:dyDescent="0.3">
      <c r="A2306" s="11">
        <v>45835.70579861111</v>
      </c>
      <c r="B2306" s="3">
        <f t="shared" si="82"/>
        <v>6</v>
      </c>
      <c r="C2306" s="12">
        <f t="shared" si="83"/>
        <v>45835</v>
      </c>
      <c r="D2306" s="3" t="s">
        <v>9</v>
      </c>
      <c r="E2306" s="3" t="s">
        <v>23</v>
      </c>
      <c r="F2306" s="3">
        <v>100</v>
      </c>
      <c r="G2306" s="4">
        <v>6.9444444452528842E-3</v>
      </c>
      <c r="H2306" s="13" t="str" cm="1">
        <f t="array" ref="H2306">IF(AND(E2306&lt;&gt;"",OR(D2306="완충",D2306="충전중"),D2305="운행"),A2306-IFERROR(INDEX(A$2:A2305,MAX((E$2:E2305=E2306)*((D$2:D2305="완충")+(D$2:D2305="충전중"))*(ROW(E$2:E2305)))-1),INDEX(A$2:A2305,MATCH(E2306,E$2:E2305,0))),"")</f>
        <v/>
      </c>
    </row>
    <row r="2307" spans="1:8" x14ac:dyDescent="0.3">
      <c r="A2307" s="11">
        <v>45835.712743055556</v>
      </c>
      <c r="B2307" s="3">
        <f t="shared" ref="B2307:B2370" si="84">MONTH(A2307)</f>
        <v>6</v>
      </c>
      <c r="C2307" s="12">
        <f t="shared" ref="C2307:C2370" si="85">DATE(YEAR(A2307),MONTH(A2307),DAY(A2307))</f>
        <v>45835</v>
      </c>
      <c r="D2307" s="3" t="s">
        <v>9</v>
      </c>
      <c r="E2307" s="3" t="s">
        <v>23</v>
      </c>
      <c r="F2307" s="3">
        <v>100</v>
      </c>
      <c r="G2307" s="4">
        <v>6.9444444452528842E-3</v>
      </c>
      <c r="H2307" s="13" t="str" cm="1">
        <f t="array" ref="H2307">IF(AND(E2307&lt;&gt;"",OR(D2307="완충",D2307="충전중"),D2306="운행"),A2307-IFERROR(INDEX(A$2:A2306,MAX((E$2:E2306=E2307)*((D$2:D2306="완충")+(D$2:D2306="충전중"))*(ROW(E$2:E2306)))-1),INDEX(A$2:A2306,MATCH(E2307,E$2:E2306,0))),"")</f>
        <v/>
      </c>
    </row>
    <row r="2308" spans="1:8" x14ac:dyDescent="0.3">
      <c r="A2308" s="11">
        <v>45835.719687500001</v>
      </c>
      <c r="B2308" s="3">
        <f t="shared" si="84"/>
        <v>6</v>
      </c>
      <c r="C2308" s="12">
        <f t="shared" si="85"/>
        <v>45835</v>
      </c>
      <c r="D2308" s="3" t="s">
        <v>9</v>
      </c>
      <c r="E2308" s="3" t="s">
        <v>23</v>
      </c>
      <c r="F2308" s="3">
        <v>100</v>
      </c>
      <c r="G2308" s="4">
        <v>6.9444444452528842E-3</v>
      </c>
      <c r="H2308" s="13" t="str" cm="1">
        <f t="array" ref="H2308">IF(AND(E2308&lt;&gt;"",OR(D2308="완충",D2308="충전중"),D2307="운행"),A2308-IFERROR(INDEX(A$2:A2307,MAX((E$2:E2307=E2308)*((D$2:D2307="완충")+(D$2:D2307="충전중"))*(ROW(E$2:E2307)))-1),INDEX(A$2:A2307,MATCH(E2308,E$2:E2307,0))),"")</f>
        <v/>
      </c>
    </row>
    <row r="2309" spans="1:8" x14ac:dyDescent="0.3">
      <c r="A2309" s="11">
        <v>45841.874409722222</v>
      </c>
      <c r="B2309" s="3">
        <f t="shared" si="84"/>
        <v>7</v>
      </c>
      <c r="C2309" s="12">
        <f t="shared" si="85"/>
        <v>45841</v>
      </c>
      <c r="D2309" s="3" t="s">
        <v>9</v>
      </c>
      <c r="E2309" s="3" t="s">
        <v>23</v>
      </c>
      <c r="F2309" s="3">
        <v>100</v>
      </c>
      <c r="G2309" s="4">
        <v>6.9444444452528842E-3</v>
      </c>
      <c r="H2309" s="13" t="str" cm="1">
        <f t="array" ref="H2309">IF(AND(E2309&lt;&gt;"",OR(D2309="완충",D2309="충전중"),D2308="운행"),A2309-IFERROR(INDEX(A$2:A2308,MAX((E$2:E2308=E2309)*((D$2:D2308="완충")+(D$2:D2308="충전중"))*(ROW(E$2:E2308)))-1),INDEX(A$2:A2308,MATCH(E2309,E$2:E2308,0))),"")</f>
        <v/>
      </c>
    </row>
    <row r="2310" spans="1:8" x14ac:dyDescent="0.3">
      <c r="A2310" s="11">
        <v>45841.881354166668</v>
      </c>
      <c r="B2310" s="3">
        <f t="shared" si="84"/>
        <v>7</v>
      </c>
      <c r="C2310" s="12">
        <f t="shared" si="85"/>
        <v>45841</v>
      </c>
      <c r="D2310" s="3" t="s">
        <v>9</v>
      </c>
      <c r="E2310" s="3" t="s">
        <v>23</v>
      </c>
      <c r="F2310" s="3">
        <v>100</v>
      </c>
      <c r="G2310" s="4">
        <v>6.9444444452528842E-3</v>
      </c>
      <c r="H2310" s="13" t="str" cm="1">
        <f t="array" ref="H2310">IF(AND(E2310&lt;&gt;"",OR(D2310="완충",D2310="충전중"),D2309="운행"),A2310-IFERROR(INDEX(A$2:A2309,MAX((E$2:E2309=E2310)*((D$2:D2309="완충")+(D$2:D2309="충전중"))*(ROW(E$2:E2309)))-1),INDEX(A$2:A2309,MATCH(E2310,E$2:E2309,0))),"")</f>
        <v/>
      </c>
    </row>
    <row r="2311" spans="1:8" x14ac:dyDescent="0.3">
      <c r="A2311" s="11">
        <v>45841.888298611113</v>
      </c>
      <c r="B2311" s="3">
        <f t="shared" si="84"/>
        <v>7</v>
      </c>
      <c r="C2311" s="12">
        <f t="shared" si="85"/>
        <v>45841</v>
      </c>
      <c r="D2311" s="3" t="s">
        <v>9</v>
      </c>
      <c r="E2311" s="3" t="s">
        <v>23</v>
      </c>
      <c r="F2311" s="3">
        <v>100</v>
      </c>
      <c r="G2311" s="4">
        <v>6.9444444452528842E-3</v>
      </c>
      <c r="H2311" s="13" t="str" cm="1">
        <f t="array" ref="H2311">IF(AND(E2311&lt;&gt;"",OR(D2311="완충",D2311="충전중"),D2310="운행"),A2311-IFERROR(INDEX(A$2:A2310,MAX((E$2:E2310=E2311)*((D$2:D2310="완충")+(D$2:D2310="충전중"))*(ROW(E$2:E2310)))-1),INDEX(A$2:A2310,MATCH(E2311,E$2:E2310,0))),"")</f>
        <v/>
      </c>
    </row>
    <row r="2312" spans="1:8" x14ac:dyDescent="0.3">
      <c r="A2312" s="11">
        <v>45841.895243055558</v>
      </c>
      <c r="B2312" s="3">
        <f t="shared" si="84"/>
        <v>7</v>
      </c>
      <c r="C2312" s="12">
        <f t="shared" si="85"/>
        <v>45841</v>
      </c>
      <c r="D2312" s="3" t="s">
        <v>9</v>
      </c>
      <c r="E2312" s="3" t="s">
        <v>23</v>
      </c>
      <c r="F2312" s="3">
        <v>100</v>
      </c>
      <c r="G2312" s="4">
        <v>6.9444444452528842E-3</v>
      </c>
      <c r="H2312" s="13" t="str" cm="1">
        <f t="array" ref="H2312">IF(AND(E2312&lt;&gt;"",OR(D2312="완충",D2312="충전중"),D2311="운행"),A2312-IFERROR(INDEX(A$2:A2311,MAX((E$2:E2311=E2312)*((D$2:D2311="완충")+(D$2:D2311="충전중"))*(ROW(E$2:E2311)))-1),INDEX(A$2:A2311,MATCH(E2312,E$2:E2311,0))),"")</f>
        <v/>
      </c>
    </row>
    <row r="2313" spans="1:8" x14ac:dyDescent="0.3">
      <c r="A2313" s="11">
        <v>45841.902187500003</v>
      </c>
      <c r="B2313" s="3">
        <f t="shared" si="84"/>
        <v>7</v>
      </c>
      <c r="C2313" s="12">
        <f t="shared" si="85"/>
        <v>45841</v>
      </c>
      <c r="D2313" s="3" t="s">
        <v>9</v>
      </c>
      <c r="E2313" s="3" t="s">
        <v>23</v>
      </c>
      <c r="F2313" s="3">
        <v>100</v>
      </c>
      <c r="G2313" s="4">
        <v>6.9444444379769266E-3</v>
      </c>
      <c r="H2313" s="13" t="str" cm="1">
        <f t="array" ref="H2313">IF(AND(E2313&lt;&gt;"",OR(D2313="완충",D2313="충전중"),D2312="운행"),A2313-IFERROR(INDEX(A$2:A2312,MAX((E$2:E2312=E2313)*((D$2:D2312="완충")+(D$2:D2312="충전중"))*(ROW(E$2:E2312)))-1),INDEX(A$2:A2312,MATCH(E2313,E$2:E2312,0))),"")</f>
        <v/>
      </c>
    </row>
    <row r="2314" spans="1:8" x14ac:dyDescent="0.3">
      <c r="A2314" s="11">
        <v>45841.909131944441</v>
      </c>
      <c r="B2314" s="3">
        <f t="shared" si="84"/>
        <v>7</v>
      </c>
      <c r="C2314" s="12">
        <f t="shared" si="85"/>
        <v>45841</v>
      </c>
      <c r="D2314" s="3" t="s">
        <v>9</v>
      </c>
      <c r="E2314" s="3" t="s">
        <v>23</v>
      </c>
      <c r="F2314" s="3">
        <v>100</v>
      </c>
      <c r="G2314" s="4">
        <v>6.9444444452528842E-3</v>
      </c>
      <c r="H2314" s="13" t="str" cm="1">
        <f t="array" ref="H2314">IF(AND(E2314&lt;&gt;"",OR(D2314="완충",D2314="충전중"),D2313="운행"),A2314-IFERROR(INDEX(A$2:A2313,MAX((E$2:E2313=E2314)*((D$2:D2313="완충")+(D$2:D2313="충전중"))*(ROW(E$2:E2313)))-1),INDEX(A$2:A2313,MATCH(E2314,E$2:E2313,0))),"")</f>
        <v/>
      </c>
    </row>
    <row r="2315" spans="1:8" x14ac:dyDescent="0.3">
      <c r="A2315" s="11">
        <v>45841.916076388887</v>
      </c>
      <c r="B2315" s="3">
        <f t="shared" si="84"/>
        <v>7</v>
      </c>
      <c r="C2315" s="12">
        <f t="shared" si="85"/>
        <v>45841</v>
      </c>
      <c r="D2315" s="3" t="s">
        <v>9</v>
      </c>
      <c r="E2315" s="3" t="s">
        <v>23</v>
      </c>
      <c r="F2315" s="3">
        <v>100</v>
      </c>
      <c r="G2315" s="4">
        <v>6.9444444452528842E-3</v>
      </c>
      <c r="H2315" s="13" t="str" cm="1">
        <f t="array" ref="H2315">IF(AND(E2315&lt;&gt;"",OR(D2315="완충",D2315="충전중"),D2314="운행"),A2315-IFERROR(INDEX(A$2:A2314,MAX((E$2:E2314=E2315)*((D$2:D2314="완충")+(D$2:D2314="충전중"))*(ROW(E$2:E2314)))-1),INDEX(A$2:A2314,MATCH(E2315,E$2:E2314,0))),"")</f>
        <v/>
      </c>
    </row>
    <row r="2316" spans="1:8" x14ac:dyDescent="0.3">
      <c r="A2316" s="11">
        <v>45841.923020833332</v>
      </c>
      <c r="B2316" s="3">
        <f t="shared" si="84"/>
        <v>7</v>
      </c>
      <c r="C2316" s="12">
        <f t="shared" si="85"/>
        <v>45841</v>
      </c>
      <c r="D2316" s="3" t="s">
        <v>9</v>
      </c>
      <c r="E2316" s="3" t="s">
        <v>23</v>
      </c>
      <c r="F2316" s="3">
        <v>100</v>
      </c>
      <c r="G2316" s="4">
        <v>6.9444444452528842E-3</v>
      </c>
      <c r="H2316" s="13" t="str" cm="1">
        <f t="array" ref="H2316">IF(AND(E2316&lt;&gt;"",OR(D2316="완충",D2316="충전중"),D2315="운행"),A2316-IFERROR(INDEX(A$2:A2315,MAX((E$2:E2315=E2316)*((D$2:D2315="완충")+(D$2:D2315="충전중"))*(ROW(E$2:E2315)))-1),INDEX(A$2:A2315,MATCH(E2316,E$2:E2315,0))),"")</f>
        <v/>
      </c>
    </row>
    <row r="2317" spans="1:8" x14ac:dyDescent="0.3">
      <c r="A2317" s="11">
        <v>45841.929965277777</v>
      </c>
      <c r="B2317" s="3">
        <f t="shared" si="84"/>
        <v>7</v>
      </c>
      <c r="C2317" s="12">
        <f t="shared" si="85"/>
        <v>45841</v>
      </c>
      <c r="D2317" s="3" t="s">
        <v>9</v>
      </c>
      <c r="E2317" s="3" t="s">
        <v>23</v>
      </c>
      <c r="F2317" s="3">
        <v>100</v>
      </c>
      <c r="G2317" s="4">
        <v>6.9444444452528842E-3</v>
      </c>
      <c r="H2317" s="13" t="str" cm="1">
        <f t="array" ref="H2317">IF(AND(E2317&lt;&gt;"",OR(D2317="완충",D2317="충전중"),D2316="운행"),A2317-IFERROR(INDEX(A$2:A2316,MAX((E$2:E2316=E2317)*((D$2:D2316="완충")+(D$2:D2316="충전중"))*(ROW(E$2:E2316)))-1),INDEX(A$2:A2316,MATCH(E2317,E$2:E2316,0))),"")</f>
        <v/>
      </c>
    </row>
    <row r="2318" spans="1:8" x14ac:dyDescent="0.3">
      <c r="A2318" s="11">
        <v>45841.936909722222</v>
      </c>
      <c r="B2318" s="3">
        <f t="shared" si="84"/>
        <v>7</v>
      </c>
      <c r="C2318" s="12">
        <f t="shared" si="85"/>
        <v>45841</v>
      </c>
      <c r="D2318" s="3" t="s">
        <v>9</v>
      </c>
      <c r="E2318" s="3" t="s">
        <v>23</v>
      </c>
      <c r="F2318" s="3">
        <v>100</v>
      </c>
      <c r="G2318" s="4">
        <v>6.9444444452528842E-3</v>
      </c>
      <c r="H2318" s="13" t="str" cm="1">
        <f t="array" ref="H2318">IF(AND(E2318&lt;&gt;"",OR(D2318="완충",D2318="충전중"),D2317="운행"),A2318-IFERROR(INDEX(A$2:A2317,MAX((E$2:E2317=E2318)*((D$2:D2317="완충")+(D$2:D2317="충전중"))*(ROW(E$2:E2317)))-1),INDEX(A$2:A2317,MATCH(E2318,E$2:E2317,0))),"")</f>
        <v/>
      </c>
    </row>
    <row r="2319" spans="1:8" x14ac:dyDescent="0.3">
      <c r="A2319" s="11">
        <v>45841.943854166668</v>
      </c>
      <c r="B2319" s="3">
        <f t="shared" si="84"/>
        <v>7</v>
      </c>
      <c r="C2319" s="12">
        <f t="shared" si="85"/>
        <v>45841</v>
      </c>
      <c r="D2319" s="3" t="s">
        <v>9</v>
      </c>
      <c r="E2319" s="3" t="s">
        <v>23</v>
      </c>
      <c r="F2319" s="3">
        <v>100</v>
      </c>
      <c r="G2319" s="4">
        <v>6.9444444452528842E-3</v>
      </c>
      <c r="H2319" s="13" t="str" cm="1">
        <f t="array" ref="H2319">IF(AND(E2319&lt;&gt;"",OR(D2319="완충",D2319="충전중"),D2318="운행"),A2319-IFERROR(INDEX(A$2:A2318,MAX((E$2:E2318=E2319)*((D$2:D2318="완충")+(D$2:D2318="충전중"))*(ROW(E$2:E2318)))-1),INDEX(A$2:A2318,MATCH(E2319,E$2:E2318,0))),"")</f>
        <v/>
      </c>
    </row>
    <row r="2320" spans="1:8" x14ac:dyDescent="0.3">
      <c r="A2320" s="11">
        <v>45841.950798611113</v>
      </c>
      <c r="B2320" s="3">
        <f t="shared" si="84"/>
        <v>7</v>
      </c>
      <c r="C2320" s="12">
        <f t="shared" si="85"/>
        <v>45841</v>
      </c>
      <c r="D2320" s="3" t="s">
        <v>9</v>
      </c>
      <c r="E2320" s="3" t="s">
        <v>23</v>
      </c>
      <c r="F2320" s="3">
        <v>100</v>
      </c>
      <c r="G2320" s="4">
        <v>6.9444444452528842E-3</v>
      </c>
      <c r="H2320" s="13" t="str" cm="1">
        <f t="array" ref="H2320">IF(AND(E2320&lt;&gt;"",OR(D2320="완충",D2320="충전중"),D2319="운행"),A2320-IFERROR(INDEX(A$2:A2319,MAX((E$2:E2319=E2320)*((D$2:D2319="완충")+(D$2:D2319="충전중"))*(ROW(E$2:E2319)))-1),INDEX(A$2:A2319,MATCH(E2320,E$2:E2319,0))),"")</f>
        <v/>
      </c>
    </row>
    <row r="2321" spans="1:8" x14ac:dyDescent="0.3">
      <c r="A2321" s="11">
        <v>45841.957743055558</v>
      </c>
      <c r="B2321" s="3">
        <f t="shared" si="84"/>
        <v>7</v>
      </c>
      <c r="C2321" s="12">
        <f t="shared" si="85"/>
        <v>45841</v>
      </c>
      <c r="D2321" s="3" t="s">
        <v>9</v>
      </c>
      <c r="E2321" s="3" t="s">
        <v>23</v>
      </c>
      <c r="F2321" s="3">
        <v>100</v>
      </c>
      <c r="G2321" s="4">
        <v>6.9444444452528842E-3</v>
      </c>
      <c r="H2321" s="13" t="str" cm="1">
        <f t="array" ref="H2321">IF(AND(E2321&lt;&gt;"",OR(D2321="완충",D2321="충전중"),D2320="운행"),A2321-IFERROR(INDEX(A$2:A2320,MAX((E$2:E2320=E2321)*((D$2:D2320="완충")+(D$2:D2320="충전중"))*(ROW(E$2:E2320)))-1),INDEX(A$2:A2320,MATCH(E2321,E$2:E2320,0))),"")</f>
        <v/>
      </c>
    </row>
    <row r="2322" spans="1:8" x14ac:dyDescent="0.3">
      <c r="A2322" s="11">
        <v>45841.964687500003</v>
      </c>
      <c r="B2322" s="3">
        <f t="shared" si="84"/>
        <v>7</v>
      </c>
      <c r="C2322" s="12">
        <f t="shared" si="85"/>
        <v>45841</v>
      </c>
      <c r="D2322" s="3" t="s">
        <v>9</v>
      </c>
      <c r="E2322" s="3" t="s">
        <v>23</v>
      </c>
      <c r="F2322" s="3">
        <v>100</v>
      </c>
      <c r="G2322" s="4">
        <v>6.9444444379769266E-3</v>
      </c>
      <c r="H2322" s="13" t="str" cm="1">
        <f t="array" ref="H2322">IF(AND(E2322&lt;&gt;"",OR(D2322="완충",D2322="충전중"),D2321="운행"),A2322-IFERROR(INDEX(A$2:A2321,MAX((E$2:E2321=E2322)*((D$2:D2321="완충")+(D$2:D2321="충전중"))*(ROW(E$2:E2321)))-1),INDEX(A$2:A2321,MATCH(E2322,E$2:E2321,0))),"")</f>
        <v/>
      </c>
    </row>
    <row r="2323" spans="1:8" x14ac:dyDescent="0.3">
      <c r="A2323" s="11">
        <v>45841.971631944441</v>
      </c>
      <c r="B2323" s="3">
        <f t="shared" si="84"/>
        <v>7</v>
      </c>
      <c r="C2323" s="12">
        <f t="shared" si="85"/>
        <v>45841</v>
      </c>
      <c r="D2323" s="3" t="s">
        <v>9</v>
      </c>
      <c r="E2323" s="3" t="s">
        <v>23</v>
      </c>
      <c r="F2323" s="3">
        <v>100</v>
      </c>
      <c r="G2323" s="4">
        <v>6.9560185220325366E-3</v>
      </c>
      <c r="H2323" s="13" t="str" cm="1">
        <f t="array" ref="H2323">IF(AND(E2323&lt;&gt;"",OR(D2323="완충",D2323="충전중"),D2322="운행"),A2323-IFERROR(INDEX(A$2:A2322,MAX((E$2:E2322=E2323)*((D$2:D2322="완충")+(D$2:D2322="충전중"))*(ROW(E$2:E2322)))-1),INDEX(A$2:A2322,MATCH(E2323,E$2:E2322,0))),"")</f>
        <v/>
      </c>
    </row>
    <row r="2324" spans="1:8" x14ac:dyDescent="0.3">
      <c r="A2324" s="11">
        <v>45841.978587962964</v>
      </c>
      <c r="B2324" s="3">
        <f t="shared" si="84"/>
        <v>7</v>
      </c>
      <c r="C2324" s="12">
        <f t="shared" si="85"/>
        <v>45841</v>
      </c>
      <c r="D2324" s="3" t="s">
        <v>9</v>
      </c>
      <c r="E2324" s="3" t="s">
        <v>23</v>
      </c>
      <c r="F2324" s="3">
        <v>100</v>
      </c>
      <c r="G2324" s="4">
        <v>6.9328703684732318E-3</v>
      </c>
      <c r="H2324" s="13" t="str" cm="1">
        <f t="array" ref="H2324">IF(AND(E2324&lt;&gt;"",OR(D2324="완충",D2324="충전중"),D2323="운행"),A2324-IFERROR(INDEX(A$2:A2323,MAX((E$2:E2323=E2324)*((D$2:D2323="완충")+(D$2:D2323="충전중"))*(ROW(E$2:E2323)))-1),INDEX(A$2:A2323,MATCH(E2324,E$2:E2323,0))),"")</f>
        <v/>
      </c>
    </row>
    <row r="2325" spans="1:8" x14ac:dyDescent="0.3">
      <c r="A2325" s="11">
        <v>45841.985520833332</v>
      </c>
      <c r="B2325" s="3">
        <f t="shared" si="84"/>
        <v>7</v>
      </c>
      <c r="C2325" s="12">
        <f t="shared" si="85"/>
        <v>45841</v>
      </c>
      <c r="D2325" s="3" t="s">
        <v>9</v>
      </c>
      <c r="E2325" s="3" t="s">
        <v>23</v>
      </c>
      <c r="F2325" s="3">
        <v>100</v>
      </c>
      <c r="G2325" s="4">
        <v>6.9560185220325366E-3</v>
      </c>
      <c r="H2325" s="13" t="str" cm="1">
        <f t="array" ref="H2325">IF(AND(E2325&lt;&gt;"",OR(D2325="완충",D2325="충전중"),D2324="운행"),A2325-IFERROR(INDEX(A$2:A2324,MAX((E$2:E2324=E2325)*((D$2:D2324="완충")+(D$2:D2324="충전중"))*(ROW(E$2:E2324)))-1),INDEX(A$2:A2324,MATCH(E2325,E$2:E2324,0))),"")</f>
        <v/>
      </c>
    </row>
    <row r="2326" spans="1:8" x14ac:dyDescent="0.3">
      <c r="A2326" s="11">
        <v>45841.992476851854</v>
      </c>
      <c r="B2326" s="3">
        <f t="shared" si="84"/>
        <v>7</v>
      </c>
      <c r="C2326" s="12">
        <f t="shared" si="85"/>
        <v>45841</v>
      </c>
      <c r="D2326" s="3" t="s">
        <v>9</v>
      </c>
      <c r="E2326" s="3" t="s">
        <v>23</v>
      </c>
      <c r="F2326" s="3">
        <v>100</v>
      </c>
      <c r="G2326" s="4">
        <v>6.9328703684732318E-3</v>
      </c>
      <c r="H2326" s="13" t="str" cm="1">
        <f t="array" ref="H2326">IF(AND(E2326&lt;&gt;"",OR(D2326="완충",D2326="충전중"),D2325="운행"),A2326-IFERROR(INDEX(A$2:A2325,MAX((E$2:E2325=E2326)*((D$2:D2325="완충")+(D$2:D2325="충전중"))*(ROW(E$2:E2325)))-1),INDEX(A$2:A2325,MATCH(E2326,E$2:E2325,0))),"")</f>
        <v/>
      </c>
    </row>
    <row r="2327" spans="1:8" x14ac:dyDescent="0.3">
      <c r="A2327" s="11">
        <v>45841.999409722222</v>
      </c>
      <c r="B2327" s="3">
        <f t="shared" si="84"/>
        <v>7</v>
      </c>
      <c r="C2327" s="12">
        <f t="shared" si="85"/>
        <v>45841</v>
      </c>
      <c r="D2327" s="3" t="s">
        <v>9</v>
      </c>
      <c r="E2327" s="3" t="s">
        <v>23</v>
      </c>
      <c r="F2327" s="3">
        <v>100</v>
      </c>
      <c r="G2327" s="4">
        <v>0</v>
      </c>
      <c r="H2327" s="13" t="str" cm="1">
        <f t="array" ref="H2327">IF(AND(E2327&lt;&gt;"",OR(D2327="완충",D2327="충전중"),D2326="운행"),A2327-IFERROR(INDEX(A$2:A2326,MAX((E$2:E2326=E2327)*((D$2:D2326="완충")+(D$2:D2326="충전중"))*(ROW(E$2:E2326)))-1),INDEX(A$2:A2326,MATCH(E2327,E$2:E2326,0))),"")</f>
        <v/>
      </c>
    </row>
    <row r="2328" spans="1:8" x14ac:dyDescent="0.3">
      <c r="A2328" s="11">
        <v>45842.006365740737</v>
      </c>
      <c r="B2328" s="3">
        <f t="shared" si="84"/>
        <v>7</v>
      </c>
      <c r="C2328" s="12">
        <f t="shared" si="85"/>
        <v>45842</v>
      </c>
      <c r="D2328" s="3" t="s">
        <v>9</v>
      </c>
      <c r="E2328" s="3" t="s">
        <v>23</v>
      </c>
      <c r="F2328" s="3">
        <v>100</v>
      </c>
      <c r="G2328" s="4">
        <v>6.9328703757491894E-3</v>
      </c>
      <c r="H2328" s="13" t="str" cm="1">
        <f t="array" ref="H2328">IF(AND(E2328&lt;&gt;"",OR(D2328="완충",D2328="충전중"),D2327="운행"),A2328-IFERROR(INDEX(A$2:A2327,MAX((E$2:E2327=E2328)*((D$2:D2327="완충")+(D$2:D2327="충전중"))*(ROW(E$2:E2327)))-1),INDEX(A$2:A2327,MATCH(E2328,E$2:E2327,0))),"")</f>
        <v/>
      </c>
    </row>
    <row r="2329" spans="1:8" x14ac:dyDescent="0.3">
      <c r="A2329" s="11">
        <v>45842.013298611113</v>
      </c>
      <c r="B2329" s="3">
        <f t="shared" si="84"/>
        <v>7</v>
      </c>
      <c r="C2329" s="12">
        <f t="shared" si="85"/>
        <v>45842</v>
      </c>
      <c r="D2329" s="3" t="s">
        <v>9</v>
      </c>
      <c r="E2329" s="3" t="s">
        <v>23</v>
      </c>
      <c r="F2329" s="3">
        <v>100</v>
      </c>
      <c r="G2329" s="4">
        <v>6.956018514756579E-3</v>
      </c>
      <c r="H2329" s="13" t="str" cm="1">
        <f t="array" ref="H2329">IF(AND(E2329&lt;&gt;"",OR(D2329="완충",D2329="충전중"),D2328="운행"),A2329-IFERROR(INDEX(A$2:A2328,MAX((E$2:E2328=E2329)*((D$2:D2328="완충")+(D$2:D2328="충전중"))*(ROW(E$2:E2328)))-1),INDEX(A$2:A2328,MATCH(E2329,E$2:E2328,0))),"")</f>
        <v/>
      </c>
    </row>
    <row r="2330" spans="1:8" x14ac:dyDescent="0.3">
      <c r="A2330" s="11">
        <v>45842.020254629628</v>
      </c>
      <c r="B2330" s="3">
        <f t="shared" si="84"/>
        <v>7</v>
      </c>
      <c r="C2330" s="12">
        <f t="shared" si="85"/>
        <v>45842</v>
      </c>
      <c r="D2330" s="3" t="s">
        <v>9</v>
      </c>
      <c r="E2330" s="3" t="s">
        <v>23</v>
      </c>
      <c r="F2330" s="3">
        <v>100</v>
      </c>
      <c r="G2330" s="4">
        <v>6.9328703757491894E-3</v>
      </c>
      <c r="H2330" s="13" t="str" cm="1">
        <f t="array" ref="H2330">IF(AND(E2330&lt;&gt;"",OR(D2330="완충",D2330="충전중"),D2329="운행"),A2330-IFERROR(INDEX(A$2:A2329,MAX((E$2:E2329=E2330)*((D$2:D2329="완충")+(D$2:D2329="충전중"))*(ROW(E$2:E2329)))-1),INDEX(A$2:A2329,MATCH(E2330,E$2:E2329,0))),"")</f>
        <v/>
      </c>
    </row>
    <row r="2331" spans="1:8" x14ac:dyDescent="0.3">
      <c r="A2331" s="11">
        <v>45842.027187500003</v>
      </c>
      <c r="B2331" s="3">
        <f t="shared" si="84"/>
        <v>7</v>
      </c>
      <c r="C2331" s="12">
        <f t="shared" si="85"/>
        <v>45842</v>
      </c>
      <c r="D2331" s="3" t="s">
        <v>9</v>
      </c>
      <c r="E2331" s="3" t="s">
        <v>23</v>
      </c>
      <c r="F2331" s="3">
        <v>100</v>
      </c>
      <c r="G2331" s="4">
        <v>6.956018514756579E-3</v>
      </c>
      <c r="H2331" s="13" t="str" cm="1">
        <f t="array" ref="H2331">IF(AND(E2331&lt;&gt;"",OR(D2331="완충",D2331="충전중"),D2330="운행"),A2331-IFERROR(INDEX(A$2:A2330,MAX((E$2:E2330=E2331)*((D$2:D2330="완충")+(D$2:D2330="충전중"))*(ROW(E$2:E2330)))-1),INDEX(A$2:A2330,MATCH(E2331,E$2:E2330,0))),"")</f>
        <v/>
      </c>
    </row>
    <row r="2332" spans="1:8" x14ac:dyDescent="0.3">
      <c r="A2332" s="11">
        <v>45842.034143518518</v>
      </c>
      <c r="B2332" s="3">
        <f t="shared" si="84"/>
        <v>7</v>
      </c>
      <c r="C2332" s="12">
        <f t="shared" si="85"/>
        <v>45842</v>
      </c>
      <c r="D2332" s="3" t="s">
        <v>9</v>
      </c>
      <c r="E2332" s="3" t="s">
        <v>23</v>
      </c>
      <c r="F2332" s="3">
        <v>100</v>
      </c>
      <c r="G2332" s="4">
        <v>6.9328703684732318E-3</v>
      </c>
      <c r="H2332" s="13" t="str" cm="1">
        <f t="array" ref="H2332">IF(AND(E2332&lt;&gt;"",OR(D2332="완충",D2332="충전중"),D2331="운행"),A2332-IFERROR(INDEX(A$2:A2331,MAX((E$2:E2331=E2332)*((D$2:D2331="완충")+(D$2:D2331="충전중"))*(ROW(E$2:E2331)))-1),INDEX(A$2:A2331,MATCH(E2332,E$2:E2331,0))),"")</f>
        <v/>
      </c>
    </row>
    <row r="2333" spans="1:8" x14ac:dyDescent="0.3">
      <c r="A2333" s="11">
        <v>45842.041076388887</v>
      </c>
      <c r="B2333" s="3">
        <f t="shared" si="84"/>
        <v>7</v>
      </c>
      <c r="C2333" s="12">
        <f t="shared" si="85"/>
        <v>45842</v>
      </c>
      <c r="D2333" s="3" t="s">
        <v>9</v>
      </c>
      <c r="E2333" s="3" t="s">
        <v>23</v>
      </c>
      <c r="F2333" s="3">
        <v>100</v>
      </c>
      <c r="G2333" s="4">
        <v>6.9560185220325366E-3</v>
      </c>
      <c r="H2333" s="13" t="str" cm="1">
        <f t="array" ref="H2333">IF(AND(E2333&lt;&gt;"",OR(D2333="완충",D2333="충전중"),D2332="운행"),A2333-IFERROR(INDEX(A$2:A2332,MAX((E$2:E2332=E2333)*((D$2:D2332="완충")+(D$2:D2332="충전중"))*(ROW(E$2:E2332)))-1),INDEX(A$2:A2332,MATCH(E2333,E$2:E2332,0))),"")</f>
        <v/>
      </c>
    </row>
    <row r="2334" spans="1:8" x14ac:dyDescent="0.3">
      <c r="A2334" s="11">
        <v>45842.048032407409</v>
      </c>
      <c r="B2334" s="3">
        <f t="shared" si="84"/>
        <v>7</v>
      </c>
      <c r="C2334" s="12">
        <f t="shared" si="85"/>
        <v>45842</v>
      </c>
      <c r="D2334" s="3" t="s">
        <v>9</v>
      </c>
      <c r="E2334" s="3" t="s">
        <v>23</v>
      </c>
      <c r="F2334" s="3">
        <v>100</v>
      </c>
      <c r="G2334" s="4">
        <v>6.9328703684732318E-3</v>
      </c>
      <c r="H2334" s="13" t="str" cm="1">
        <f t="array" ref="H2334">IF(AND(E2334&lt;&gt;"",OR(D2334="완충",D2334="충전중"),D2333="운행"),A2334-IFERROR(INDEX(A$2:A2333,MAX((E$2:E2333=E2334)*((D$2:D2333="완충")+(D$2:D2333="충전중"))*(ROW(E$2:E2333)))-1),INDEX(A$2:A2333,MATCH(E2334,E$2:E2333,0))),"")</f>
        <v/>
      </c>
    </row>
    <row r="2335" spans="1:8" x14ac:dyDescent="0.3">
      <c r="A2335" s="11">
        <v>45842.054965277777</v>
      </c>
      <c r="B2335" s="3">
        <f t="shared" si="84"/>
        <v>7</v>
      </c>
      <c r="C2335" s="12">
        <f t="shared" si="85"/>
        <v>45842</v>
      </c>
      <c r="D2335" s="3" t="s">
        <v>9</v>
      </c>
      <c r="E2335" s="3" t="s">
        <v>23</v>
      </c>
      <c r="F2335" s="3">
        <v>100</v>
      </c>
      <c r="G2335" s="4">
        <v>6.9560185220325366E-3</v>
      </c>
      <c r="H2335" s="13" t="str" cm="1">
        <f t="array" ref="H2335">IF(AND(E2335&lt;&gt;"",OR(D2335="완충",D2335="충전중"),D2334="운행"),A2335-IFERROR(INDEX(A$2:A2334,MAX((E$2:E2334=E2335)*((D$2:D2334="완충")+(D$2:D2334="충전중"))*(ROW(E$2:E2334)))-1),INDEX(A$2:A2334,MATCH(E2335,E$2:E2334,0))),"")</f>
        <v/>
      </c>
    </row>
    <row r="2336" spans="1:8" x14ac:dyDescent="0.3">
      <c r="A2336" s="11">
        <v>45842.061921296299</v>
      </c>
      <c r="B2336" s="3">
        <f t="shared" si="84"/>
        <v>7</v>
      </c>
      <c r="C2336" s="12">
        <f t="shared" si="85"/>
        <v>45842</v>
      </c>
      <c r="D2336" s="3" t="s">
        <v>9</v>
      </c>
      <c r="E2336" s="3" t="s">
        <v>23</v>
      </c>
      <c r="F2336" s="3">
        <v>100</v>
      </c>
      <c r="G2336" s="4">
        <v>6.9444444379769266E-3</v>
      </c>
      <c r="H2336" s="13" t="str" cm="1">
        <f t="array" ref="H2336">IF(AND(E2336&lt;&gt;"",OR(D2336="완충",D2336="충전중"),D2335="운행"),A2336-IFERROR(INDEX(A$2:A2335,MAX((E$2:E2335=E2336)*((D$2:D2335="완충")+(D$2:D2335="충전중"))*(ROW(E$2:E2335)))-1),INDEX(A$2:A2335,MATCH(E2336,E$2:E2335,0))),"")</f>
        <v/>
      </c>
    </row>
    <row r="2337" spans="1:8" x14ac:dyDescent="0.3">
      <c r="A2337" s="11">
        <v>45842.068865740737</v>
      </c>
      <c r="B2337" s="3">
        <f t="shared" si="84"/>
        <v>7</v>
      </c>
      <c r="C2337" s="12">
        <f t="shared" si="85"/>
        <v>45842</v>
      </c>
      <c r="D2337" s="3" t="s">
        <v>9</v>
      </c>
      <c r="E2337" s="3" t="s">
        <v>23</v>
      </c>
      <c r="F2337" s="3">
        <v>100</v>
      </c>
      <c r="G2337" s="4">
        <v>6.9444444452528842E-3</v>
      </c>
      <c r="H2337" s="13" t="str" cm="1">
        <f t="array" ref="H2337">IF(AND(E2337&lt;&gt;"",OR(D2337="완충",D2337="충전중"),D2336="운행"),A2337-IFERROR(INDEX(A$2:A2336,MAX((E$2:E2336=E2337)*((D$2:D2336="완충")+(D$2:D2336="충전중"))*(ROW(E$2:E2336)))-1),INDEX(A$2:A2336,MATCH(E2337,E$2:E2336,0))),"")</f>
        <v/>
      </c>
    </row>
    <row r="2338" spans="1:8" x14ac:dyDescent="0.3">
      <c r="A2338" s="11">
        <v>45842.075810185182</v>
      </c>
      <c r="B2338" s="3">
        <f t="shared" si="84"/>
        <v>7</v>
      </c>
      <c r="C2338" s="12">
        <f t="shared" si="85"/>
        <v>45842</v>
      </c>
      <c r="D2338" s="3" t="s">
        <v>9</v>
      </c>
      <c r="E2338" s="3" t="s">
        <v>23</v>
      </c>
      <c r="F2338" s="3">
        <v>100</v>
      </c>
      <c r="G2338" s="4">
        <v>6.9444444452528842E-3</v>
      </c>
      <c r="H2338" s="13" t="str" cm="1">
        <f t="array" ref="H2338">IF(AND(E2338&lt;&gt;"",OR(D2338="완충",D2338="충전중"),D2337="운행"),A2338-IFERROR(INDEX(A$2:A2337,MAX((E$2:E2337=E2338)*((D$2:D2337="완충")+(D$2:D2337="충전중"))*(ROW(E$2:E2337)))-1),INDEX(A$2:A2337,MATCH(E2338,E$2:E2337,0))),"")</f>
        <v/>
      </c>
    </row>
    <row r="2339" spans="1:8" x14ac:dyDescent="0.3">
      <c r="A2339" s="11">
        <v>45842.082754629628</v>
      </c>
      <c r="B2339" s="3">
        <f t="shared" si="84"/>
        <v>7</v>
      </c>
      <c r="C2339" s="12">
        <f t="shared" si="85"/>
        <v>45842</v>
      </c>
      <c r="D2339" s="3" t="s">
        <v>9</v>
      </c>
      <c r="E2339" s="3" t="s">
        <v>23</v>
      </c>
      <c r="F2339" s="3">
        <v>100</v>
      </c>
      <c r="G2339" s="4">
        <v>6.9444444452528842E-3</v>
      </c>
      <c r="H2339" s="13" t="str" cm="1">
        <f t="array" ref="H2339">IF(AND(E2339&lt;&gt;"",OR(D2339="완충",D2339="충전중"),D2338="운행"),A2339-IFERROR(INDEX(A$2:A2338,MAX((E$2:E2338=E2339)*((D$2:D2338="완충")+(D$2:D2338="충전중"))*(ROW(E$2:E2338)))-1),INDEX(A$2:A2338,MATCH(E2339,E$2:E2338,0))),"")</f>
        <v/>
      </c>
    </row>
    <row r="2340" spans="1:8" x14ac:dyDescent="0.3">
      <c r="A2340" s="11">
        <v>45842.089699074073</v>
      </c>
      <c r="B2340" s="3">
        <f t="shared" si="84"/>
        <v>7</v>
      </c>
      <c r="C2340" s="12">
        <f t="shared" si="85"/>
        <v>45842</v>
      </c>
      <c r="D2340" s="3" t="s">
        <v>9</v>
      </c>
      <c r="E2340" s="3" t="s">
        <v>23</v>
      </c>
      <c r="F2340" s="3">
        <v>100</v>
      </c>
      <c r="G2340" s="4">
        <v>6.9444444452528842E-3</v>
      </c>
      <c r="H2340" s="13" t="str" cm="1">
        <f t="array" ref="H2340">IF(AND(E2340&lt;&gt;"",OR(D2340="완충",D2340="충전중"),D2339="운행"),A2340-IFERROR(INDEX(A$2:A2339,MAX((E$2:E2339=E2340)*((D$2:D2339="완충")+(D$2:D2339="충전중"))*(ROW(E$2:E2339)))-1),INDEX(A$2:A2339,MATCH(E2340,E$2:E2339,0))),"")</f>
        <v/>
      </c>
    </row>
    <row r="2341" spans="1:8" x14ac:dyDescent="0.3">
      <c r="A2341" s="11">
        <v>45842.096643518518</v>
      </c>
      <c r="B2341" s="3">
        <f t="shared" si="84"/>
        <v>7</v>
      </c>
      <c r="C2341" s="12">
        <f t="shared" si="85"/>
        <v>45842</v>
      </c>
      <c r="D2341" s="3" t="s">
        <v>9</v>
      </c>
      <c r="E2341" s="3" t="s">
        <v>23</v>
      </c>
      <c r="F2341" s="3">
        <v>100</v>
      </c>
      <c r="G2341" s="4">
        <v>6.9444444452528842E-3</v>
      </c>
      <c r="H2341" s="13" t="str" cm="1">
        <f t="array" ref="H2341">IF(AND(E2341&lt;&gt;"",OR(D2341="완충",D2341="충전중"),D2340="운행"),A2341-IFERROR(INDEX(A$2:A2340,MAX((E$2:E2340=E2341)*((D$2:D2340="완충")+(D$2:D2340="충전중"))*(ROW(E$2:E2340)))-1),INDEX(A$2:A2340,MATCH(E2341,E$2:E2340,0))),"")</f>
        <v/>
      </c>
    </row>
    <row r="2342" spans="1:8" x14ac:dyDescent="0.3">
      <c r="A2342" s="11">
        <v>45842.103587962964</v>
      </c>
      <c r="B2342" s="3">
        <f t="shared" si="84"/>
        <v>7</v>
      </c>
      <c r="C2342" s="12">
        <f t="shared" si="85"/>
        <v>45842</v>
      </c>
      <c r="D2342" s="3" t="s">
        <v>9</v>
      </c>
      <c r="E2342" s="3" t="s">
        <v>23</v>
      </c>
      <c r="F2342" s="3">
        <v>100</v>
      </c>
      <c r="G2342" s="4">
        <v>6.9444444452528842E-3</v>
      </c>
      <c r="H2342" s="13" t="str" cm="1">
        <f t="array" ref="H2342">IF(AND(E2342&lt;&gt;"",OR(D2342="완충",D2342="충전중"),D2341="운행"),A2342-IFERROR(INDEX(A$2:A2341,MAX((E$2:E2341=E2342)*((D$2:D2341="완충")+(D$2:D2341="충전중"))*(ROW(E$2:E2341)))-1),INDEX(A$2:A2341,MATCH(E2342,E$2:E2341,0))),"")</f>
        <v/>
      </c>
    </row>
    <row r="2343" spans="1:8" x14ac:dyDescent="0.3">
      <c r="A2343" s="11">
        <v>45842.110532407409</v>
      </c>
      <c r="B2343" s="3">
        <f t="shared" si="84"/>
        <v>7</v>
      </c>
      <c r="C2343" s="12">
        <f t="shared" si="85"/>
        <v>45842</v>
      </c>
      <c r="D2343" s="3" t="s">
        <v>9</v>
      </c>
      <c r="E2343" s="3" t="s">
        <v>23</v>
      </c>
      <c r="F2343" s="3">
        <v>100</v>
      </c>
      <c r="G2343" s="4">
        <v>6.9444444452528842E-3</v>
      </c>
      <c r="H2343" s="13" t="str" cm="1">
        <f t="array" ref="H2343">IF(AND(E2343&lt;&gt;"",OR(D2343="완충",D2343="충전중"),D2342="운행"),A2343-IFERROR(INDEX(A$2:A2342,MAX((E$2:E2342=E2343)*((D$2:D2342="완충")+(D$2:D2342="충전중"))*(ROW(E$2:E2342)))-1),INDEX(A$2:A2342,MATCH(E2343,E$2:E2342,0))),"")</f>
        <v/>
      </c>
    </row>
    <row r="2344" spans="1:8" x14ac:dyDescent="0.3">
      <c r="A2344" s="11">
        <v>45842.117476851854</v>
      </c>
      <c r="B2344" s="3">
        <f t="shared" si="84"/>
        <v>7</v>
      </c>
      <c r="C2344" s="12">
        <f t="shared" si="85"/>
        <v>45842</v>
      </c>
      <c r="D2344" s="3" t="s">
        <v>9</v>
      </c>
      <c r="E2344" s="3" t="s">
        <v>23</v>
      </c>
      <c r="F2344" s="3">
        <v>100</v>
      </c>
      <c r="G2344" s="4">
        <v>6.9444444452528842E-3</v>
      </c>
      <c r="H2344" s="13" t="str" cm="1">
        <f t="array" ref="H2344">IF(AND(E2344&lt;&gt;"",OR(D2344="완충",D2344="충전중"),D2343="운행"),A2344-IFERROR(INDEX(A$2:A2343,MAX((E$2:E2343=E2344)*((D$2:D2343="완충")+(D$2:D2343="충전중"))*(ROW(E$2:E2343)))-1),INDEX(A$2:A2343,MATCH(E2344,E$2:E2343,0))),"")</f>
        <v/>
      </c>
    </row>
    <row r="2345" spans="1:8" x14ac:dyDescent="0.3">
      <c r="A2345" s="11">
        <v>45842.124421296299</v>
      </c>
      <c r="B2345" s="3">
        <f t="shared" si="84"/>
        <v>7</v>
      </c>
      <c r="C2345" s="12">
        <f t="shared" si="85"/>
        <v>45842</v>
      </c>
      <c r="D2345" s="3" t="s">
        <v>9</v>
      </c>
      <c r="E2345" s="3" t="s">
        <v>23</v>
      </c>
      <c r="F2345" s="3">
        <v>100</v>
      </c>
      <c r="G2345" s="4">
        <v>6.9444444379769266E-3</v>
      </c>
      <c r="H2345" s="13" t="str" cm="1">
        <f t="array" ref="H2345">IF(AND(E2345&lt;&gt;"",OR(D2345="완충",D2345="충전중"),D2344="운행"),A2345-IFERROR(INDEX(A$2:A2344,MAX((E$2:E2344=E2345)*((D$2:D2344="완충")+(D$2:D2344="충전중"))*(ROW(E$2:E2344)))-1),INDEX(A$2:A2344,MATCH(E2345,E$2:E2344,0))),"")</f>
        <v/>
      </c>
    </row>
    <row r="2346" spans="1:8" x14ac:dyDescent="0.3">
      <c r="A2346" s="11">
        <v>45842.131365740737</v>
      </c>
      <c r="B2346" s="3">
        <f t="shared" si="84"/>
        <v>7</v>
      </c>
      <c r="C2346" s="12">
        <f t="shared" si="85"/>
        <v>45842</v>
      </c>
      <c r="D2346" s="3" t="s">
        <v>9</v>
      </c>
      <c r="E2346" s="3" t="s">
        <v>23</v>
      </c>
      <c r="F2346" s="3">
        <v>100</v>
      </c>
      <c r="G2346" s="4">
        <v>6.9444444452528842E-3</v>
      </c>
      <c r="H2346" s="13" t="str" cm="1">
        <f t="array" ref="H2346">IF(AND(E2346&lt;&gt;"",OR(D2346="완충",D2346="충전중"),D2345="운행"),A2346-IFERROR(INDEX(A$2:A2345,MAX((E$2:E2345=E2346)*((D$2:D2345="완충")+(D$2:D2345="충전중"))*(ROW(E$2:E2345)))-1),INDEX(A$2:A2345,MATCH(E2346,E$2:E2345,0))),"")</f>
        <v/>
      </c>
    </row>
    <row r="2347" spans="1:8" x14ac:dyDescent="0.3">
      <c r="A2347" s="11">
        <v>45842.138310185182</v>
      </c>
      <c r="B2347" s="3">
        <f t="shared" si="84"/>
        <v>7</v>
      </c>
      <c r="C2347" s="12">
        <f t="shared" si="85"/>
        <v>45842</v>
      </c>
      <c r="D2347" s="3" t="s">
        <v>9</v>
      </c>
      <c r="E2347" s="3" t="s">
        <v>23</v>
      </c>
      <c r="F2347" s="3">
        <v>100</v>
      </c>
      <c r="G2347" s="4">
        <v>6.9444444452528842E-3</v>
      </c>
      <c r="H2347" s="13" t="str" cm="1">
        <f t="array" ref="H2347">IF(AND(E2347&lt;&gt;"",OR(D2347="완충",D2347="충전중"),D2346="운행"),A2347-IFERROR(INDEX(A$2:A2346,MAX((E$2:E2346=E2347)*((D$2:D2346="완충")+(D$2:D2346="충전중"))*(ROW(E$2:E2346)))-1),INDEX(A$2:A2346,MATCH(E2347,E$2:E2346,0))),"")</f>
        <v/>
      </c>
    </row>
    <row r="2348" spans="1:8" x14ac:dyDescent="0.3">
      <c r="A2348" s="11">
        <v>45842.145254629628</v>
      </c>
      <c r="B2348" s="3">
        <f t="shared" si="84"/>
        <v>7</v>
      </c>
      <c r="C2348" s="12">
        <f t="shared" si="85"/>
        <v>45842</v>
      </c>
      <c r="D2348" s="3" t="s">
        <v>9</v>
      </c>
      <c r="E2348" s="3" t="s">
        <v>23</v>
      </c>
      <c r="F2348" s="3">
        <v>100</v>
      </c>
      <c r="G2348" s="4">
        <v>6.9444444452528842E-3</v>
      </c>
      <c r="H2348" s="13" t="str" cm="1">
        <f t="array" ref="H2348">IF(AND(E2348&lt;&gt;"",OR(D2348="완충",D2348="충전중"),D2347="운행"),A2348-IFERROR(INDEX(A$2:A2347,MAX((E$2:E2347=E2348)*((D$2:D2347="완충")+(D$2:D2347="충전중"))*(ROW(E$2:E2347)))-1),INDEX(A$2:A2347,MATCH(E2348,E$2:E2347,0))),"")</f>
        <v/>
      </c>
    </row>
    <row r="2349" spans="1:8" x14ac:dyDescent="0.3">
      <c r="A2349" s="11">
        <v>45842.152199074073</v>
      </c>
      <c r="B2349" s="3">
        <f t="shared" si="84"/>
        <v>7</v>
      </c>
      <c r="C2349" s="12">
        <f t="shared" si="85"/>
        <v>45842</v>
      </c>
      <c r="D2349" s="3" t="s">
        <v>9</v>
      </c>
      <c r="E2349" s="3" t="s">
        <v>23</v>
      </c>
      <c r="F2349" s="3">
        <v>100</v>
      </c>
      <c r="G2349" s="4">
        <v>6.9444444452528842E-3</v>
      </c>
      <c r="H2349" s="13" t="str" cm="1">
        <f t="array" ref="H2349">IF(AND(E2349&lt;&gt;"",OR(D2349="완충",D2349="충전중"),D2348="운행"),A2349-IFERROR(INDEX(A$2:A2348,MAX((E$2:E2348=E2349)*((D$2:D2348="완충")+(D$2:D2348="충전중"))*(ROW(E$2:E2348)))-1),INDEX(A$2:A2348,MATCH(E2349,E$2:E2348,0))),"")</f>
        <v/>
      </c>
    </row>
    <row r="2350" spans="1:8" x14ac:dyDescent="0.3">
      <c r="A2350" s="11">
        <v>45842.159143518518</v>
      </c>
      <c r="B2350" s="3">
        <f t="shared" si="84"/>
        <v>7</v>
      </c>
      <c r="C2350" s="12">
        <f t="shared" si="85"/>
        <v>45842</v>
      </c>
      <c r="D2350" s="3" t="s">
        <v>9</v>
      </c>
      <c r="E2350" s="3" t="s">
        <v>23</v>
      </c>
      <c r="F2350" s="3">
        <v>100</v>
      </c>
      <c r="G2350" s="4">
        <v>6.9444444452528842E-3</v>
      </c>
      <c r="H2350" s="13" t="str" cm="1">
        <f t="array" ref="H2350">IF(AND(E2350&lt;&gt;"",OR(D2350="완충",D2350="충전중"),D2349="운행"),A2350-IFERROR(INDEX(A$2:A2349,MAX((E$2:E2349=E2350)*((D$2:D2349="완충")+(D$2:D2349="충전중"))*(ROW(E$2:E2349)))-1),INDEX(A$2:A2349,MATCH(E2350,E$2:E2349,0))),"")</f>
        <v/>
      </c>
    </row>
    <row r="2351" spans="1:8" x14ac:dyDescent="0.3">
      <c r="A2351" s="11">
        <v>45842.166087962964</v>
      </c>
      <c r="B2351" s="3">
        <f t="shared" si="84"/>
        <v>7</v>
      </c>
      <c r="C2351" s="12">
        <f t="shared" si="85"/>
        <v>45842</v>
      </c>
      <c r="D2351" s="3" t="s">
        <v>9</v>
      </c>
      <c r="E2351" s="3" t="s">
        <v>23</v>
      </c>
      <c r="F2351" s="3">
        <v>100</v>
      </c>
      <c r="G2351" s="4">
        <v>6.9444444452528842E-3</v>
      </c>
      <c r="H2351" s="13" t="str" cm="1">
        <f t="array" ref="H2351">IF(AND(E2351&lt;&gt;"",OR(D2351="완충",D2351="충전중"),D2350="운행"),A2351-IFERROR(INDEX(A$2:A2350,MAX((E$2:E2350=E2351)*((D$2:D2350="완충")+(D$2:D2350="충전중"))*(ROW(E$2:E2350)))-1),INDEX(A$2:A2350,MATCH(E2351,E$2:E2350,0))),"")</f>
        <v/>
      </c>
    </row>
    <row r="2352" spans="1:8" x14ac:dyDescent="0.3">
      <c r="A2352" s="11">
        <v>45842.173032407409</v>
      </c>
      <c r="B2352" s="3">
        <f t="shared" si="84"/>
        <v>7</v>
      </c>
      <c r="C2352" s="12">
        <f t="shared" si="85"/>
        <v>45842</v>
      </c>
      <c r="D2352" s="3" t="s">
        <v>9</v>
      </c>
      <c r="E2352" s="3" t="s">
        <v>23</v>
      </c>
      <c r="F2352" s="3">
        <v>100</v>
      </c>
      <c r="G2352" s="4">
        <v>6.9444444452528842E-3</v>
      </c>
      <c r="H2352" s="13" t="str" cm="1">
        <f t="array" ref="H2352">IF(AND(E2352&lt;&gt;"",OR(D2352="완충",D2352="충전중"),D2351="운행"),A2352-IFERROR(INDEX(A$2:A2351,MAX((E$2:E2351=E2352)*((D$2:D2351="완충")+(D$2:D2351="충전중"))*(ROW(E$2:E2351)))-1),INDEX(A$2:A2351,MATCH(E2352,E$2:E2351,0))),"")</f>
        <v/>
      </c>
    </row>
    <row r="2353" spans="1:8" x14ac:dyDescent="0.3">
      <c r="A2353" s="11">
        <v>45842.179976851854</v>
      </c>
      <c r="B2353" s="3">
        <f t="shared" si="84"/>
        <v>7</v>
      </c>
      <c r="C2353" s="12">
        <f t="shared" si="85"/>
        <v>45842</v>
      </c>
      <c r="D2353" s="3" t="s">
        <v>9</v>
      </c>
      <c r="E2353" s="3" t="s">
        <v>23</v>
      </c>
      <c r="F2353" s="3">
        <v>100</v>
      </c>
      <c r="G2353" s="4">
        <v>6.9444444452528842E-3</v>
      </c>
      <c r="H2353" s="13" t="str" cm="1">
        <f t="array" ref="H2353">IF(AND(E2353&lt;&gt;"",OR(D2353="완충",D2353="충전중"),D2352="운행"),A2353-IFERROR(INDEX(A$2:A2352,MAX((E$2:E2352=E2353)*((D$2:D2352="완충")+(D$2:D2352="충전중"))*(ROW(E$2:E2352)))-1),INDEX(A$2:A2352,MATCH(E2353,E$2:E2352,0))),"")</f>
        <v/>
      </c>
    </row>
    <row r="2354" spans="1:8" x14ac:dyDescent="0.3">
      <c r="A2354" s="11">
        <v>45842.186921296299</v>
      </c>
      <c r="B2354" s="3">
        <f t="shared" si="84"/>
        <v>7</v>
      </c>
      <c r="C2354" s="12">
        <f t="shared" si="85"/>
        <v>45842</v>
      </c>
      <c r="D2354" s="3" t="s">
        <v>9</v>
      </c>
      <c r="E2354" s="3" t="s">
        <v>23</v>
      </c>
      <c r="F2354" s="3">
        <v>100</v>
      </c>
      <c r="G2354" s="4">
        <v>6.9444444379769266E-3</v>
      </c>
      <c r="H2354" s="13" t="str" cm="1">
        <f t="array" ref="H2354">IF(AND(E2354&lt;&gt;"",OR(D2354="완충",D2354="충전중"),D2353="운행"),A2354-IFERROR(INDEX(A$2:A2353,MAX((E$2:E2353=E2354)*((D$2:D2353="완충")+(D$2:D2353="충전중"))*(ROW(E$2:E2353)))-1),INDEX(A$2:A2353,MATCH(E2354,E$2:E2353,0))),"")</f>
        <v/>
      </c>
    </row>
    <row r="2355" spans="1:8" x14ac:dyDescent="0.3">
      <c r="A2355" s="11">
        <v>45842.193865740737</v>
      </c>
      <c r="B2355" s="3">
        <f t="shared" si="84"/>
        <v>7</v>
      </c>
      <c r="C2355" s="12">
        <f t="shared" si="85"/>
        <v>45842</v>
      </c>
      <c r="D2355" s="3" t="s">
        <v>9</v>
      </c>
      <c r="E2355" s="3" t="s">
        <v>23</v>
      </c>
      <c r="F2355" s="3">
        <v>100</v>
      </c>
      <c r="G2355" s="4">
        <v>6.9444444452528842E-3</v>
      </c>
      <c r="H2355" s="13" t="str" cm="1">
        <f t="array" ref="H2355">IF(AND(E2355&lt;&gt;"",OR(D2355="완충",D2355="충전중"),D2354="운행"),A2355-IFERROR(INDEX(A$2:A2354,MAX((E$2:E2354=E2355)*((D$2:D2354="완충")+(D$2:D2354="충전중"))*(ROW(E$2:E2354)))-1),INDEX(A$2:A2354,MATCH(E2355,E$2:E2354,0))),"")</f>
        <v/>
      </c>
    </row>
    <row r="2356" spans="1:8" x14ac:dyDescent="0.3">
      <c r="A2356" s="11">
        <v>45842.200810185182</v>
      </c>
      <c r="B2356" s="3">
        <f t="shared" si="84"/>
        <v>7</v>
      </c>
      <c r="C2356" s="12">
        <f t="shared" si="85"/>
        <v>45842</v>
      </c>
      <c r="D2356" s="3" t="s">
        <v>9</v>
      </c>
      <c r="E2356" s="3" t="s">
        <v>23</v>
      </c>
      <c r="F2356" s="3">
        <v>100</v>
      </c>
      <c r="G2356" s="4">
        <v>6.9444444452528842E-3</v>
      </c>
      <c r="H2356" s="13" t="str" cm="1">
        <f t="array" ref="H2356">IF(AND(E2356&lt;&gt;"",OR(D2356="완충",D2356="충전중"),D2355="운행"),A2356-IFERROR(INDEX(A$2:A2355,MAX((E$2:E2355=E2356)*((D$2:D2355="완충")+(D$2:D2355="충전중"))*(ROW(E$2:E2355)))-1),INDEX(A$2:A2355,MATCH(E2356,E$2:E2355,0))),"")</f>
        <v/>
      </c>
    </row>
    <row r="2357" spans="1:8" x14ac:dyDescent="0.3">
      <c r="A2357" s="11">
        <v>45842.207754629628</v>
      </c>
      <c r="B2357" s="3">
        <f t="shared" si="84"/>
        <v>7</v>
      </c>
      <c r="C2357" s="12">
        <f t="shared" si="85"/>
        <v>45842</v>
      </c>
      <c r="D2357" s="3" t="s">
        <v>9</v>
      </c>
      <c r="E2357" s="3" t="s">
        <v>23</v>
      </c>
      <c r="F2357" s="3">
        <v>100</v>
      </c>
      <c r="G2357" s="4">
        <v>6.9444444452528842E-3</v>
      </c>
      <c r="H2357" s="13" t="str" cm="1">
        <f t="array" ref="H2357">IF(AND(E2357&lt;&gt;"",OR(D2357="완충",D2357="충전중"),D2356="운행"),A2357-IFERROR(INDEX(A$2:A2356,MAX((E$2:E2356=E2357)*((D$2:D2356="완충")+(D$2:D2356="충전중"))*(ROW(E$2:E2356)))-1),INDEX(A$2:A2356,MATCH(E2357,E$2:E2356,0))),"")</f>
        <v/>
      </c>
    </row>
    <row r="2358" spans="1:8" x14ac:dyDescent="0.3">
      <c r="A2358" s="11">
        <v>45842.214699074073</v>
      </c>
      <c r="B2358" s="3">
        <f t="shared" si="84"/>
        <v>7</v>
      </c>
      <c r="C2358" s="12">
        <f t="shared" si="85"/>
        <v>45842</v>
      </c>
      <c r="D2358" s="3" t="s">
        <v>9</v>
      </c>
      <c r="E2358" s="3" t="s">
        <v>23</v>
      </c>
      <c r="F2358" s="3">
        <v>100</v>
      </c>
      <c r="G2358" s="4">
        <v>6.9444444452528842E-3</v>
      </c>
      <c r="H2358" s="13" t="str" cm="1">
        <f t="array" ref="H2358">IF(AND(E2358&lt;&gt;"",OR(D2358="완충",D2358="충전중"),D2357="운행"),A2358-IFERROR(INDEX(A$2:A2357,MAX((E$2:E2357=E2358)*((D$2:D2357="완충")+(D$2:D2357="충전중"))*(ROW(E$2:E2357)))-1),INDEX(A$2:A2357,MATCH(E2358,E$2:E2357,0))),"")</f>
        <v/>
      </c>
    </row>
    <row r="2359" spans="1:8" x14ac:dyDescent="0.3">
      <c r="A2359" s="11">
        <v>45842.221643518518</v>
      </c>
      <c r="B2359" s="3">
        <f t="shared" si="84"/>
        <v>7</v>
      </c>
      <c r="C2359" s="12">
        <f t="shared" si="85"/>
        <v>45842</v>
      </c>
      <c r="D2359" s="3" t="s">
        <v>9</v>
      </c>
      <c r="E2359" s="3" t="s">
        <v>23</v>
      </c>
      <c r="F2359" s="3">
        <v>100</v>
      </c>
      <c r="G2359" s="4">
        <v>6.9560185220325366E-3</v>
      </c>
      <c r="H2359" s="13" t="str" cm="1">
        <f t="array" ref="H2359">IF(AND(E2359&lt;&gt;"",OR(D2359="완충",D2359="충전중"),D2358="운행"),A2359-IFERROR(INDEX(A$2:A2358,MAX((E$2:E2358=E2359)*((D$2:D2358="완충")+(D$2:D2358="충전중"))*(ROW(E$2:E2358)))-1),INDEX(A$2:A2358,MATCH(E2359,E$2:E2358,0))),"")</f>
        <v/>
      </c>
    </row>
    <row r="2360" spans="1:8" x14ac:dyDescent="0.3">
      <c r="A2360" s="11">
        <v>45842.22859953704</v>
      </c>
      <c r="B2360" s="3">
        <f t="shared" si="84"/>
        <v>7</v>
      </c>
      <c r="C2360" s="12">
        <f t="shared" si="85"/>
        <v>45842</v>
      </c>
      <c r="D2360" s="3" t="s">
        <v>9</v>
      </c>
      <c r="E2360" s="3" t="s">
        <v>23</v>
      </c>
      <c r="F2360" s="3">
        <v>100</v>
      </c>
      <c r="G2360" s="4">
        <v>6.9328703684732318E-3</v>
      </c>
      <c r="H2360" s="13" t="str" cm="1">
        <f t="array" ref="H2360">IF(AND(E2360&lt;&gt;"",OR(D2360="완충",D2360="충전중"),D2359="운행"),A2360-IFERROR(INDEX(A$2:A2359,MAX((E$2:E2359=E2360)*((D$2:D2359="완충")+(D$2:D2359="충전중"))*(ROW(E$2:E2359)))-1),INDEX(A$2:A2359,MATCH(E2360,E$2:E2359,0))),"")</f>
        <v/>
      </c>
    </row>
    <row r="2361" spans="1:8" x14ac:dyDescent="0.3">
      <c r="A2361" s="11">
        <v>45842.235532407409</v>
      </c>
      <c r="B2361" s="3">
        <f t="shared" si="84"/>
        <v>7</v>
      </c>
      <c r="C2361" s="12">
        <f t="shared" si="85"/>
        <v>45842</v>
      </c>
      <c r="D2361" s="3" t="s">
        <v>9</v>
      </c>
      <c r="E2361" s="3" t="s">
        <v>23</v>
      </c>
      <c r="F2361" s="3">
        <v>100</v>
      </c>
      <c r="G2361" s="4">
        <v>6.956018514756579E-3</v>
      </c>
      <c r="H2361" s="13" t="str" cm="1">
        <f t="array" ref="H2361">IF(AND(E2361&lt;&gt;"",OR(D2361="완충",D2361="충전중"),D2360="운행"),A2361-IFERROR(INDEX(A$2:A2360,MAX((E$2:E2360=E2361)*((D$2:D2360="완충")+(D$2:D2360="충전중"))*(ROW(E$2:E2360)))-1),INDEX(A$2:A2360,MATCH(E2361,E$2:E2360,0))),"")</f>
        <v/>
      </c>
    </row>
    <row r="2362" spans="1:8" x14ac:dyDescent="0.3">
      <c r="A2362" s="11">
        <v>45842.242488425924</v>
      </c>
      <c r="B2362" s="3">
        <f t="shared" si="84"/>
        <v>7</v>
      </c>
      <c r="C2362" s="12">
        <f t="shared" si="85"/>
        <v>45842</v>
      </c>
      <c r="D2362" s="3" t="s">
        <v>9</v>
      </c>
      <c r="E2362" s="3" t="s">
        <v>23</v>
      </c>
      <c r="F2362" s="3">
        <v>100</v>
      </c>
      <c r="G2362" s="4">
        <v>6.9328703757491894E-3</v>
      </c>
      <c r="H2362" s="13" t="str" cm="1">
        <f t="array" ref="H2362">IF(AND(E2362&lt;&gt;"",OR(D2362="완충",D2362="충전중"),D2361="운행"),A2362-IFERROR(INDEX(A$2:A2361,MAX((E$2:E2361=E2362)*((D$2:D2361="완충")+(D$2:D2361="충전중"))*(ROW(E$2:E2361)))-1),INDEX(A$2:A2361,MATCH(E2362,E$2:E2361,0))),"")</f>
        <v/>
      </c>
    </row>
    <row r="2363" spans="1:8" x14ac:dyDescent="0.3">
      <c r="A2363" s="11">
        <v>45842.249421296299</v>
      </c>
      <c r="B2363" s="3">
        <f t="shared" si="84"/>
        <v>7</v>
      </c>
      <c r="C2363" s="12">
        <f t="shared" si="85"/>
        <v>45842</v>
      </c>
      <c r="D2363" s="3" t="s">
        <v>9</v>
      </c>
      <c r="E2363" s="3" t="s">
        <v>23</v>
      </c>
      <c r="F2363" s="3">
        <v>100</v>
      </c>
      <c r="G2363" s="4">
        <v>6.956018514756579E-3</v>
      </c>
      <c r="H2363" s="13" t="str" cm="1">
        <f t="array" ref="H2363">IF(AND(E2363&lt;&gt;"",OR(D2363="완충",D2363="충전중"),D2362="운행"),A2363-IFERROR(INDEX(A$2:A2362,MAX((E$2:E2362=E2363)*((D$2:D2362="완충")+(D$2:D2362="충전중"))*(ROW(E$2:E2362)))-1),INDEX(A$2:A2362,MATCH(E2363,E$2:E2362,0))),"")</f>
        <v/>
      </c>
    </row>
    <row r="2364" spans="1:8" x14ac:dyDescent="0.3">
      <c r="A2364" s="11">
        <v>45842.256377314814</v>
      </c>
      <c r="B2364" s="3">
        <f t="shared" si="84"/>
        <v>7</v>
      </c>
      <c r="C2364" s="12">
        <f t="shared" si="85"/>
        <v>45842</v>
      </c>
      <c r="D2364" s="3" t="s">
        <v>9</v>
      </c>
      <c r="E2364" s="3" t="s">
        <v>23</v>
      </c>
      <c r="F2364" s="3">
        <v>100</v>
      </c>
      <c r="G2364" s="4">
        <v>6.9328703684732318E-3</v>
      </c>
      <c r="H2364" s="13" t="str" cm="1">
        <f t="array" ref="H2364">IF(AND(E2364&lt;&gt;"",OR(D2364="완충",D2364="충전중"),D2363="운행"),A2364-IFERROR(INDEX(A$2:A2363,MAX((E$2:E2363=E2364)*((D$2:D2363="완충")+(D$2:D2363="충전중"))*(ROW(E$2:E2363)))-1),INDEX(A$2:A2363,MATCH(E2364,E$2:E2363,0))),"")</f>
        <v/>
      </c>
    </row>
    <row r="2365" spans="1:8" x14ac:dyDescent="0.3">
      <c r="A2365" s="11">
        <v>45842.263310185182</v>
      </c>
      <c r="B2365" s="3">
        <f t="shared" si="84"/>
        <v>7</v>
      </c>
      <c r="C2365" s="12">
        <f t="shared" si="85"/>
        <v>45842</v>
      </c>
      <c r="D2365" s="3" t="s">
        <v>9</v>
      </c>
      <c r="E2365" s="3" t="s">
        <v>23</v>
      </c>
      <c r="F2365" s="3">
        <v>100</v>
      </c>
      <c r="G2365" s="4">
        <v>6.9560185220325366E-3</v>
      </c>
      <c r="H2365" s="13" t="str" cm="1">
        <f t="array" ref="H2365">IF(AND(E2365&lt;&gt;"",OR(D2365="완충",D2365="충전중"),D2364="운행"),A2365-IFERROR(INDEX(A$2:A2364,MAX((E$2:E2364=E2365)*((D$2:D2364="완충")+(D$2:D2364="충전중"))*(ROW(E$2:E2364)))-1),INDEX(A$2:A2364,MATCH(E2365,E$2:E2364,0))),"")</f>
        <v/>
      </c>
    </row>
    <row r="2366" spans="1:8" x14ac:dyDescent="0.3">
      <c r="A2366" s="11">
        <v>45842.270266203705</v>
      </c>
      <c r="B2366" s="3">
        <f t="shared" si="84"/>
        <v>7</v>
      </c>
      <c r="C2366" s="12">
        <f t="shared" si="85"/>
        <v>45842</v>
      </c>
      <c r="D2366" s="3" t="s">
        <v>9</v>
      </c>
      <c r="E2366" s="3" t="s">
        <v>23</v>
      </c>
      <c r="F2366" s="3">
        <v>100</v>
      </c>
      <c r="G2366" s="4">
        <v>6.9328703684732318E-3</v>
      </c>
      <c r="H2366" s="13" t="str" cm="1">
        <f t="array" ref="H2366">IF(AND(E2366&lt;&gt;"",OR(D2366="완충",D2366="충전중"),D2365="운행"),A2366-IFERROR(INDEX(A$2:A2365,MAX((E$2:E2365=E2366)*((D$2:D2365="완충")+(D$2:D2365="충전중"))*(ROW(E$2:E2365)))-1),INDEX(A$2:A2365,MATCH(E2366,E$2:E2365,0))),"")</f>
        <v/>
      </c>
    </row>
    <row r="2367" spans="1:8" x14ac:dyDescent="0.3">
      <c r="A2367" s="11">
        <v>45842.277199074073</v>
      </c>
      <c r="B2367" s="3">
        <f t="shared" si="84"/>
        <v>7</v>
      </c>
      <c r="C2367" s="12">
        <f t="shared" si="85"/>
        <v>45842</v>
      </c>
      <c r="D2367" s="3" t="s">
        <v>9</v>
      </c>
      <c r="E2367" s="3" t="s">
        <v>23</v>
      </c>
      <c r="F2367" s="3">
        <v>100</v>
      </c>
      <c r="G2367" s="4">
        <v>6.9560185220325366E-3</v>
      </c>
      <c r="H2367" s="13" t="str" cm="1">
        <f t="array" ref="H2367">IF(AND(E2367&lt;&gt;"",OR(D2367="완충",D2367="충전중"),D2366="운행"),A2367-IFERROR(INDEX(A$2:A2366,MAX((E$2:E2366=E2367)*((D$2:D2366="완충")+(D$2:D2366="충전중"))*(ROW(E$2:E2366)))-1),INDEX(A$2:A2366,MATCH(E2367,E$2:E2366,0))),"")</f>
        <v/>
      </c>
    </row>
    <row r="2368" spans="1:8" x14ac:dyDescent="0.3">
      <c r="A2368" s="11">
        <v>45842.284155092595</v>
      </c>
      <c r="B2368" s="3">
        <f t="shared" si="84"/>
        <v>7</v>
      </c>
      <c r="C2368" s="12">
        <f t="shared" si="85"/>
        <v>45842</v>
      </c>
      <c r="D2368" s="3" t="s">
        <v>9</v>
      </c>
      <c r="E2368" s="3" t="s">
        <v>23</v>
      </c>
      <c r="F2368" s="3">
        <v>100</v>
      </c>
      <c r="G2368" s="4">
        <v>6.9444444452528842E-3</v>
      </c>
      <c r="H2368" s="13" t="str" cm="1">
        <f t="array" ref="H2368">IF(AND(E2368&lt;&gt;"",OR(D2368="완충",D2368="충전중"),D2367="운행"),A2368-IFERROR(INDEX(A$2:A2367,MAX((E$2:E2367=E2368)*((D$2:D2367="완충")+(D$2:D2367="충전중"))*(ROW(E$2:E2367)))-1),INDEX(A$2:A2367,MATCH(E2368,E$2:E2367,0))),"")</f>
        <v/>
      </c>
    </row>
    <row r="2369" spans="1:8" x14ac:dyDescent="0.3">
      <c r="A2369" s="11">
        <v>45842.29109953704</v>
      </c>
      <c r="B2369" s="3">
        <f t="shared" si="84"/>
        <v>7</v>
      </c>
      <c r="C2369" s="12">
        <f t="shared" si="85"/>
        <v>45842</v>
      </c>
      <c r="D2369" s="3" t="s">
        <v>9</v>
      </c>
      <c r="E2369" s="3" t="s">
        <v>23</v>
      </c>
      <c r="F2369" s="3">
        <v>100</v>
      </c>
      <c r="G2369" s="4">
        <v>6.9444444379769266E-3</v>
      </c>
      <c r="H2369" s="13" t="str" cm="1">
        <f t="array" ref="H2369">IF(AND(E2369&lt;&gt;"",OR(D2369="완충",D2369="충전중"),D2368="운행"),A2369-IFERROR(INDEX(A$2:A2368,MAX((E$2:E2368=E2369)*((D$2:D2368="완충")+(D$2:D2368="충전중"))*(ROW(E$2:E2368)))-1),INDEX(A$2:A2368,MATCH(E2369,E$2:E2368,0))),"")</f>
        <v/>
      </c>
    </row>
    <row r="2370" spans="1:8" x14ac:dyDescent="0.3">
      <c r="A2370" s="11">
        <v>45842.298043981478</v>
      </c>
      <c r="B2370" s="3">
        <f t="shared" si="84"/>
        <v>7</v>
      </c>
      <c r="C2370" s="12">
        <f t="shared" si="85"/>
        <v>45842</v>
      </c>
      <c r="D2370" s="3" t="s">
        <v>9</v>
      </c>
      <c r="E2370" s="3" t="s">
        <v>23</v>
      </c>
      <c r="F2370" s="3">
        <v>100</v>
      </c>
      <c r="G2370" s="4">
        <v>6.9328703757491894E-3</v>
      </c>
      <c r="H2370" s="13" t="str" cm="1">
        <f t="array" ref="H2370">IF(AND(E2370&lt;&gt;"",OR(D2370="완충",D2370="충전중"),D2369="운행"),A2370-IFERROR(INDEX(A$2:A2369,MAX((E$2:E2369=E2370)*((D$2:D2369="완충")+(D$2:D2369="충전중"))*(ROW(E$2:E2369)))-1),INDEX(A$2:A2369,MATCH(E2370,E$2:E2369,0))),"")</f>
        <v/>
      </c>
    </row>
    <row r="2371" spans="1:8" x14ac:dyDescent="0.3">
      <c r="A2371" s="11">
        <v>45842.304976851854</v>
      </c>
      <c r="B2371" s="3">
        <f t="shared" ref="B2371:B2434" si="86">MONTH(A2371)</f>
        <v>7</v>
      </c>
      <c r="C2371" s="12">
        <f t="shared" ref="C2371:C2434" si="87">DATE(YEAR(A2371),MONTH(A2371),DAY(A2371))</f>
        <v>45842</v>
      </c>
      <c r="D2371" s="3" t="s">
        <v>9</v>
      </c>
      <c r="E2371" s="3" t="s">
        <v>23</v>
      </c>
      <c r="F2371" s="3">
        <v>100</v>
      </c>
      <c r="G2371" s="4">
        <v>6.956018514756579E-3</v>
      </c>
      <c r="H2371" s="13" t="str" cm="1">
        <f t="array" ref="H2371">IF(AND(E2371&lt;&gt;"",OR(D2371="완충",D2371="충전중"),D2370="운행"),A2371-IFERROR(INDEX(A$2:A2370,MAX((E$2:E2370=E2371)*((D$2:D2370="완충")+(D$2:D2370="충전중"))*(ROW(E$2:E2370)))-1),INDEX(A$2:A2370,MATCH(E2371,E$2:E2370,0))),"")</f>
        <v/>
      </c>
    </row>
    <row r="2372" spans="1:8" x14ac:dyDescent="0.3">
      <c r="A2372" s="11">
        <v>45842.311932870369</v>
      </c>
      <c r="B2372" s="3">
        <f t="shared" si="86"/>
        <v>7</v>
      </c>
      <c r="C2372" s="12">
        <f t="shared" si="87"/>
        <v>45842</v>
      </c>
      <c r="D2372" s="3" t="s">
        <v>9</v>
      </c>
      <c r="E2372" s="3" t="s">
        <v>23</v>
      </c>
      <c r="F2372" s="3">
        <v>100</v>
      </c>
      <c r="G2372" s="4">
        <v>6.9444444452528842E-3</v>
      </c>
      <c r="H2372" s="13" t="str" cm="1">
        <f t="array" ref="H2372">IF(AND(E2372&lt;&gt;"",OR(D2372="완충",D2372="충전중"),D2371="운행"),A2372-IFERROR(INDEX(A$2:A2371,MAX((E$2:E2371=E2372)*((D$2:D2371="완충")+(D$2:D2371="충전중"))*(ROW(E$2:E2371)))-1),INDEX(A$2:A2371,MATCH(E2372,E$2:E2371,0))),"")</f>
        <v/>
      </c>
    </row>
    <row r="2373" spans="1:8" x14ac:dyDescent="0.3">
      <c r="A2373" s="11">
        <v>45842.318877314814</v>
      </c>
      <c r="B2373" s="3">
        <f t="shared" si="86"/>
        <v>7</v>
      </c>
      <c r="C2373" s="12">
        <f t="shared" si="87"/>
        <v>45842</v>
      </c>
      <c r="D2373" s="3" t="s">
        <v>9</v>
      </c>
      <c r="E2373" s="3" t="s">
        <v>23</v>
      </c>
      <c r="F2373" s="3">
        <v>100</v>
      </c>
      <c r="G2373" s="4">
        <v>6.9444444452528842E-3</v>
      </c>
      <c r="H2373" s="13" t="str" cm="1">
        <f t="array" ref="H2373">IF(AND(E2373&lt;&gt;"",OR(D2373="완충",D2373="충전중"),D2372="운행"),A2373-IFERROR(INDEX(A$2:A2372,MAX((E$2:E2372=E2373)*((D$2:D2372="완충")+(D$2:D2372="충전중"))*(ROW(E$2:E2372)))-1),INDEX(A$2:A2372,MATCH(E2373,E$2:E2372,0))),"")</f>
        <v/>
      </c>
    </row>
    <row r="2374" spans="1:8" x14ac:dyDescent="0.3">
      <c r="A2374" s="11">
        <v>45842.325821759259</v>
      </c>
      <c r="B2374" s="3">
        <f t="shared" si="86"/>
        <v>7</v>
      </c>
      <c r="C2374" s="12">
        <f t="shared" si="87"/>
        <v>45842</v>
      </c>
      <c r="D2374" s="3" t="s">
        <v>9</v>
      </c>
      <c r="E2374" s="3" t="s">
        <v>23</v>
      </c>
      <c r="F2374" s="3">
        <v>100</v>
      </c>
      <c r="G2374" s="4">
        <v>6.9444444452528842E-3</v>
      </c>
      <c r="H2374" s="13" t="str" cm="1">
        <f t="array" ref="H2374">IF(AND(E2374&lt;&gt;"",OR(D2374="완충",D2374="충전중"),D2373="운행"),A2374-IFERROR(INDEX(A$2:A2373,MAX((E$2:E2373=E2374)*((D$2:D2373="완충")+(D$2:D2373="충전중"))*(ROW(E$2:E2373)))-1),INDEX(A$2:A2373,MATCH(E2374,E$2:E2373,0))),"")</f>
        <v/>
      </c>
    </row>
    <row r="2375" spans="1:8" x14ac:dyDescent="0.3">
      <c r="A2375" s="11">
        <v>45842.332766203705</v>
      </c>
      <c r="B2375" s="3">
        <f t="shared" si="86"/>
        <v>7</v>
      </c>
      <c r="C2375" s="12">
        <f t="shared" si="87"/>
        <v>45842</v>
      </c>
      <c r="D2375" s="3" t="s">
        <v>9</v>
      </c>
      <c r="E2375" s="3" t="s">
        <v>23</v>
      </c>
      <c r="F2375" s="3">
        <v>100</v>
      </c>
      <c r="G2375" s="4">
        <v>6.9444444452528842E-3</v>
      </c>
      <c r="H2375" s="13" t="str" cm="1">
        <f t="array" ref="H2375">IF(AND(E2375&lt;&gt;"",OR(D2375="완충",D2375="충전중"),D2374="운행"),A2375-IFERROR(INDEX(A$2:A2374,MAX((E$2:E2374=E2375)*((D$2:D2374="완충")+(D$2:D2374="충전중"))*(ROW(E$2:E2374)))-1),INDEX(A$2:A2374,MATCH(E2375,E$2:E2374,0))),"")</f>
        <v/>
      </c>
    </row>
    <row r="2376" spans="1:8" x14ac:dyDescent="0.3">
      <c r="A2376" s="11">
        <v>45844.493321759262</v>
      </c>
      <c r="B2376" s="3">
        <f t="shared" si="86"/>
        <v>7</v>
      </c>
      <c r="C2376" s="12">
        <f t="shared" si="87"/>
        <v>45844</v>
      </c>
      <c r="D2376" s="3" t="s">
        <v>9</v>
      </c>
      <c r="E2376" s="3" t="s">
        <v>23</v>
      </c>
      <c r="F2376" s="3">
        <v>100</v>
      </c>
      <c r="G2376" s="4">
        <v>6.9444444379769266E-3</v>
      </c>
      <c r="H2376" s="13" t="str" cm="1">
        <f t="array" ref="H2376">IF(AND(E2376&lt;&gt;"",OR(D2376="완충",D2376="충전중"),D2375="운행"),A2376-IFERROR(INDEX(A$2:A2375,MAX((E$2:E2375=E2376)*((D$2:D2375="완충")+(D$2:D2375="충전중"))*(ROW(E$2:E2375)))-1),INDEX(A$2:A2375,MATCH(E2376,E$2:E2375,0))),"")</f>
        <v/>
      </c>
    </row>
    <row r="2377" spans="1:8" x14ac:dyDescent="0.3">
      <c r="A2377" s="11">
        <v>45844.5002662037</v>
      </c>
      <c r="B2377" s="3">
        <f t="shared" si="86"/>
        <v>7</v>
      </c>
      <c r="C2377" s="12">
        <f t="shared" si="87"/>
        <v>45844</v>
      </c>
      <c r="D2377" s="3" t="s">
        <v>9</v>
      </c>
      <c r="E2377" s="3" t="s">
        <v>23</v>
      </c>
      <c r="F2377" s="3">
        <v>100</v>
      </c>
      <c r="G2377" s="4">
        <v>6.9444444452528842E-3</v>
      </c>
      <c r="H2377" s="13" t="str" cm="1">
        <f t="array" ref="H2377">IF(AND(E2377&lt;&gt;"",OR(D2377="완충",D2377="충전중"),D2376="운행"),A2377-IFERROR(INDEX(A$2:A2376,MAX((E$2:E2376=E2377)*((D$2:D2376="완충")+(D$2:D2376="충전중"))*(ROW(E$2:E2376)))-1),INDEX(A$2:A2376,MATCH(E2377,E$2:E2376,0))),"")</f>
        <v/>
      </c>
    </row>
    <row r="2378" spans="1:8" x14ac:dyDescent="0.3">
      <c r="A2378" s="11">
        <v>45844.507210648146</v>
      </c>
      <c r="B2378" s="3">
        <f t="shared" si="86"/>
        <v>7</v>
      </c>
      <c r="C2378" s="12">
        <f t="shared" si="87"/>
        <v>45844</v>
      </c>
      <c r="D2378" s="3" t="s">
        <v>9</v>
      </c>
      <c r="E2378" s="3" t="s">
        <v>23</v>
      </c>
      <c r="F2378" s="3">
        <v>100</v>
      </c>
      <c r="G2378" s="4">
        <v>6.9444444452528842E-3</v>
      </c>
      <c r="H2378" s="13" t="str" cm="1">
        <f t="array" ref="H2378">IF(AND(E2378&lt;&gt;"",OR(D2378="완충",D2378="충전중"),D2377="운행"),A2378-IFERROR(INDEX(A$2:A2377,MAX((E$2:E2377=E2378)*((D$2:D2377="완충")+(D$2:D2377="충전중"))*(ROW(E$2:E2377)))-1),INDEX(A$2:A2377,MATCH(E2378,E$2:E2377,0))),"")</f>
        <v/>
      </c>
    </row>
    <row r="2379" spans="1:8" x14ac:dyDescent="0.3">
      <c r="A2379" s="11">
        <v>45845.802731481483</v>
      </c>
      <c r="B2379" s="3">
        <f t="shared" si="86"/>
        <v>7</v>
      </c>
      <c r="C2379" s="12">
        <f t="shared" si="87"/>
        <v>45845</v>
      </c>
      <c r="D2379" s="3" t="s">
        <v>9</v>
      </c>
      <c r="E2379" s="3" t="s">
        <v>23</v>
      </c>
      <c r="F2379" s="3">
        <v>100</v>
      </c>
      <c r="G2379" s="4">
        <v>6.9444444452528842E-3</v>
      </c>
      <c r="H2379" s="13" t="str" cm="1">
        <f t="array" ref="H2379">IF(AND(E2379&lt;&gt;"",OR(D2379="완충",D2379="충전중"),D2378="운행"),A2379-IFERROR(INDEX(A$2:A2378,MAX((E$2:E2378=E2379)*((D$2:D2378="완충")+(D$2:D2378="충전중"))*(ROW(E$2:E2378)))-1),INDEX(A$2:A2378,MATCH(E2379,E$2:E2378,0))),"")</f>
        <v/>
      </c>
    </row>
    <row r="2380" spans="1:8" x14ac:dyDescent="0.3">
      <c r="A2380" s="11">
        <v>45845.809675925928</v>
      </c>
      <c r="B2380" s="3">
        <f t="shared" si="86"/>
        <v>7</v>
      </c>
      <c r="C2380" s="12">
        <f t="shared" si="87"/>
        <v>45845</v>
      </c>
      <c r="D2380" s="3" t="s">
        <v>9</v>
      </c>
      <c r="E2380" s="3" t="s">
        <v>23</v>
      </c>
      <c r="F2380" s="3">
        <v>100</v>
      </c>
      <c r="G2380" s="4">
        <v>6.9444444452528842E-3</v>
      </c>
      <c r="H2380" s="13" t="str" cm="1">
        <f t="array" ref="H2380">IF(AND(E2380&lt;&gt;"",OR(D2380="완충",D2380="충전중"),D2379="운행"),A2380-IFERROR(INDEX(A$2:A2379,MAX((E$2:E2379=E2380)*((D$2:D2379="완충")+(D$2:D2379="충전중"))*(ROW(E$2:E2379)))-1),INDEX(A$2:A2379,MATCH(E2380,E$2:E2379,0))),"")</f>
        <v/>
      </c>
    </row>
    <row r="2381" spans="1:8" x14ac:dyDescent="0.3">
      <c r="A2381" s="11">
        <v>45845.816620370373</v>
      </c>
      <c r="B2381" s="3">
        <f t="shared" si="86"/>
        <v>7</v>
      </c>
      <c r="C2381" s="12">
        <f t="shared" si="87"/>
        <v>45845</v>
      </c>
      <c r="D2381" s="3" t="s">
        <v>9</v>
      </c>
      <c r="E2381" s="3" t="s">
        <v>23</v>
      </c>
      <c r="F2381" s="3">
        <v>100</v>
      </c>
      <c r="G2381" s="4">
        <v>6.9444444452528842E-3</v>
      </c>
      <c r="H2381" s="13" t="str" cm="1">
        <f t="array" ref="H2381">IF(AND(E2381&lt;&gt;"",OR(D2381="완충",D2381="충전중"),D2380="운행"),A2381-IFERROR(INDEX(A$2:A2380,MAX((E$2:E2380=E2381)*((D$2:D2380="완충")+(D$2:D2380="충전중"))*(ROW(E$2:E2380)))-1),INDEX(A$2:A2380,MATCH(E2381,E$2:E2380,0))),"")</f>
        <v/>
      </c>
    </row>
    <row r="2382" spans="1:8" x14ac:dyDescent="0.3">
      <c r="A2382" s="11">
        <v>45845.823564814818</v>
      </c>
      <c r="B2382" s="3">
        <f t="shared" si="86"/>
        <v>7</v>
      </c>
      <c r="C2382" s="12">
        <f t="shared" si="87"/>
        <v>45845</v>
      </c>
      <c r="D2382" s="3" t="s">
        <v>9</v>
      </c>
      <c r="E2382" s="3" t="s">
        <v>23</v>
      </c>
      <c r="F2382" s="3">
        <v>100</v>
      </c>
      <c r="G2382" s="4">
        <v>6.9444444379769266E-3</v>
      </c>
      <c r="H2382" s="13" t="str" cm="1">
        <f t="array" ref="H2382">IF(AND(E2382&lt;&gt;"",OR(D2382="완충",D2382="충전중"),D2381="운행"),A2382-IFERROR(INDEX(A$2:A2381,MAX((E$2:E2381=E2382)*((D$2:D2381="완충")+(D$2:D2381="충전중"))*(ROW(E$2:E2381)))-1),INDEX(A$2:A2381,MATCH(E2382,E$2:E2381,0))),"")</f>
        <v/>
      </c>
    </row>
    <row r="2383" spans="1:8" x14ac:dyDescent="0.3">
      <c r="A2383" s="11">
        <v>45845.830509259256</v>
      </c>
      <c r="B2383" s="3">
        <f t="shared" si="86"/>
        <v>7</v>
      </c>
      <c r="C2383" s="12">
        <f t="shared" si="87"/>
        <v>45845</v>
      </c>
      <c r="D2383" s="3" t="s">
        <v>9</v>
      </c>
      <c r="E2383" s="3" t="s">
        <v>23</v>
      </c>
      <c r="F2383" s="3">
        <v>100</v>
      </c>
      <c r="G2383" s="4">
        <v>6.9444444452528842E-3</v>
      </c>
      <c r="H2383" s="13" t="str" cm="1">
        <f t="array" ref="H2383">IF(AND(E2383&lt;&gt;"",OR(D2383="완충",D2383="충전중"),D2382="운행"),A2383-IFERROR(INDEX(A$2:A2382,MAX((E$2:E2382=E2383)*((D$2:D2382="완충")+(D$2:D2382="충전중"))*(ROW(E$2:E2382)))-1),INDEX(A$2:A2382,MATCH(E2383,E$2:E2382,0))),"")</f>
        <v/>
      </c>
    </row>
    <row r="2384" spans="1:8" x14ac:dyDescent="0.3">
      <c r="A2384" s="11">
        <v>45845.837453703702</v>
      </c>
      <c r="B2384" s="3">
        <f t="shared" si="86"/>
        <v>7</v>
      </c>
      <c r="C2384" s="12">
        <f t="shared" si="87"/>
        <v>45845</v>
      </c>
      <c r="D2384" s="3" t="s">
        <v>9</v>
      </c>
      <c r="E2384" s="3" t="s">
        <v>23</v>
      </c>
      <c r="F2384" s="3">
        <v>100</v>
      </c>
      <c r="G2384" s="4">
        <v>6.9444444452528842E-3</v>
      </c>
      <c r="H2384" s="13" t="str" cm="1">
        <f t="array" ref="H2384">IF(AND(E2384&lt;&gt;"",OR(D2384="완충",D2384="충전중"),D2383="운행"),A2384-IFERROR(INDEX(A$2:A2383,MAX((E$2:E2383=E2384)*((D$2:D2383="완충")+(D$2:D2383="충전중"))*(ROW(E$2:E2383)))-1),INDEX(A$2:A2383,MATCH(E2384,E$2:E2383,0))),"")</f>
        <v/>
      </c>
    </row>
    <row r="2385" spans="1:8" x14ac:dyDescent="0.3">
      <c r="A2385" s="11">
        <v>45845.844398148147</v>
      </c>
      <c r="B2385" s="3">
        <f t="shared" si="86"/>
        <v>7</v>
      </c>
      <c r="C2385" s="12">
        <f t="shared" si="87"/>
        <v>45845</v>
      </c>
      <c r="D2385" s="3" t="s">
        <v>9</v>
      </c>
      <c r="E2385" s="3" t="s">
        <v>23</v>
      </c>
      <c r="F2385" s="3">
        <v>100</v>
      </c>
      <c r="G2385" s="4">
        <v>6.9444444452528842E-3</v>
      </c>
      <c r="H2385" s="13" t="str" cm="1">
        <f t="array" ref="H2385">IF(AND(E2385&lt;&gt;"",OR(D2385="완충",D2385="충전중"),D2384="운행"),A2385-IFERROR(INDEX(A$2:A2384,MAX((E$2:E2384=E2385)*((D$2:D2384="완충")+(D$2:D2384="충전중"))*(ROW(E$2:E2384)))-1),INDEX(A$2:A2384,MATCH(E2385,E$2:E2384,0))),"")</f>
        <v/>
      </c>
    </row>
    <row r="2386" spans="1:8" x14ac:dyDescent="0.3">
      <c r="A2386" s="11">
        <v>45845.851342592592</v>
      </c>
      <c r="B2386" s="3">
        <f t="shared" si="86"/>
        <v>7</v>
      </c>
      <c r="C2386" s="12">
        <f t="shared" si="87"/>
        <v>45845</v>
      </c>
      <c r="D2386" s="3" t="s">
        <v>9</v>
      </c>
      <c r="E2386" s="3" t="s">
        <v>23</v>
      </c>
      <c r="F2386" s="3">
        <v>100</v>
      </c>
      <c r="G2386" s="4">
        <v>6.9444444452528842E-3</v>
      </c>
      <c r="H2386" s="13" t="str" cm="1">
        <f t="array" ref="H2386">IF(AND(E2386&lt;&gt;"",OR(D2386="완충",D2386="충전중"),D2385="운행"),A2386-IFERROR(INDEX(A$2:A2385,MAX((E$2:E2385=E2386)*((D$2:D2385="완충")+(D$2:D2385="충전중"))*(ROW(E$2:E2385)))-1),INDEX(A$2:A2385,MATCH(E2386,E$2:E2385,0))),"")</f>
        <v/>
      </c>
    </row>
    <row r="2387" spans="1:8" x14ac:dyDescent="0.3">
      <c r="A2387" s="11">
        <v>45845.858287037037</v>
      </c>
      <c r="B2387" s="3">
        <f t="shared" si="86"/>
        <v>7</v>
      </c>
      <c r="C2387" s="12">
        <f t="shared" si="87"/>
        <v>45845</v>
      </c>
      <c r="D2387" s="3" t="s">
        <v>9</v>
      </c>
      <c r="E2387" s="3" t="s">
        <v>23</v>
      </c>
      <c r="F2387" s="3">
        <v>100</v>
      </c>
      <c r="G2387" s="4">
        <v>6.9444444452528842E-3</v>
      </c>
      <c r="H2387" s="13" t="str" cm="1">
        <f t="array" ref="H2387">IF(AND(E2387&lt;&gt;"",OR(D2387="완충",D2387="충전중"),D2386="운행"),A2387-IFERROR(INDEX(A$2:A2386,MAX((E$2:E2386=E2387)*((D$2:D2386="완충")+(D$2:D2386="충전중"))*(ROW(E$2:E2386)))-1),INDEX(A$2:A2386,MATCH(E2387,E$2:E2386,0))),"")</f>
        <v/>
      </c>
    </row>
    <row r="2388" spans="1:8" x14ac:dyDescent="0.3">
      <c r="A2388" s="11">
        <v>45845.865231481483</v>
      </c>
      <c r="B2388" s="3">
        <f t="shared" si="86"/>
        <v>7</v>
      </c>
      <c r="C2388" s="12">
        <f t="shared" si="87"/>
        <v>45845</v>
      </c>
      <c r="D2388" s="3" t="s">
        <v>9</v>
      </c>
      <c r="E2388" s="3" t="s">
        <v>23</v>
      </c>
      <c r="F2388" s="3">
        <v>100</v>
      </c>
      <c r="G2388" s="4">
        <v>6.956018514756579E-3</v>
      </c>
      <c r="H2388" s="13" t="str" cm="1">
        <f t="array" ref="H2388">IF(AND(E2388&lt;&gt;"",OR(D2388="완충",D2388="충전중"),D2387="운행"),A2388-IFERROR(INDEX(A$2:A2387,MAX((E$2:E2387=E2388)*((D$2:D2387="완충")+(D$2:D2387="충전중"))*(ROW(E$2:E2387)))-1),INDEX(A$2:A2387,MATCH(E2388,E$2:E2387,0))),"")</f>
        <v/>
      </c>
    </row>
    <row r="2389" spans="1:8" x14ac:dyDescent="0.3">
      <c r="A2389" s="11">
        <v>45845.872187499997</v>
      </c>
      <c r="B2389" s="3">
        <f t="shared" si="86"/>
        <v>7</v>
      </c>
      <c r="C2389" s="12">
        <f t="shared" si="87"/>
        <v>45845</v>
      </c>
      <c r="D2389" s="3" t="s">
        <v>9</v>
      </c>
      <c r="E2389" s="3" t="s">
        <v>23</v>
      </c>
      <c r="F2389" s="3">
        <v>100</v>
      </c>
      <c r="G2389" s="4">
        <v>6.9444444452528842E-3</v>
      </c>
      <c r="H2389" s="13" t="str" cm="1">
        <f t="array" ref="H2389">IF(AND(E2389&lt;&gt;"",OR(D2389="완충",D2389="충전중"),D2388="운행"),A2389-IFERROR(INDEX(A$2:A2388,MAX((E$2:E2388=E2389)*((D$2:D2388="완충")+(D$2:D2388="충전중"))*(ROW(E$2:E2388)))-1),INDEX(A$2:A2388,MATCH(E2389,E$2:E2388,0))),"")</f>
        <v/>
      </c>
    </row>
    <row r="2390" spans="1:8" x14ac:dyDescent="0.3">
      <c r="A2390" s="11">
        <v>45845.879131944443</v>
      </c>
      <c r="B2390" s="3">
        <f t="shared" si="86"/>
        <v>7</v>
      </c>
      <c r="C2390" s="12">
        <f t="shared" si="87"/>
        <v>45845</v>
      </c>
      <c r="D2390" s="3" t="s">
        <v>9</v>
      </c>
      <c r="E2390" s="3" t="s">
        <v>23</v>
      </c>
      <c r="F2390" s="3">
        <v>100</v>
      </c>
      <c r="G2390" s="4">
        <v>6.9328703757491894E-3</v>
      </c>
      <c r="H2390" s="13" t="str" cm="1">
        <f t="array" ref="H2390">IF(AND(E2390&lt;&gt;"",OR(D2390="완충",D2390="충전중"),D2389="운행"),A2390-IFERROR(INDEX(A$2:A2389,MAX((E$2:E2389=E2390)*((D$2:D2389="완충")+(D$2:D2389="충전중"))*(ROW(E$2:E2389)))-1),INDEX(A$2:A2389,MATCH(E2390,E$2:E2389,0))),"")</f>
        <v/>
      </c>
    </row>
    <row r="2391" spans="1:8" x14ac:dyDescent="0.3">
      <c r="A2391" s="11">
        <v>45845.886064814818</v>
      </c>
      <c r="B2391" s="3">
        <f t="shared" si="86"/>
        <v>7</v>
      </c>
      <c r="C2391" s="12">
        <f t="shared" si="87"/>
        <v>45845</v>
      </c>
      <c r="D2391" s="3" t="s">
        <v>9</v>
      </c>
      <c r="E2391" s="3" t="s">
        <v>23</v>
      </c>
      <c r="F2391" s="3">
        <v>100</v>
      </c>
      <c r="G2391" s="4">
        <v>6.956018514756579E-3</v>
      </c>
      <c r="H2391" s="13" t="str" cm="1">
        <f t="array" ref="H2391">IF(AND(E2391&lt;&gt;"",OR(D2391="완충",D2391="충전중"),D2390="운행"),A2391-IFERROR(INDEX(A$2:A2390,MAX((E$2:E2390=E2391)*((D$2:D2390="완충")+(D$2:D2390="충전중"))*(ROW(E$2:E2390)))-1),INDEX(A$2:A2390,MATCH(E2391,E$2:E2390,0))),"")</f>
        <v/>
      </c>
    </row>
    <row r="2392" spans="1:8" x14ac:dyDescent="0.3">
      <c r="A2392" s="11">
        <v>45845.893020833333</v>
      </c>
      <c r="B2392" s="3">
        <f t="shared" si="86"/>
        <v>7</v>
      </c>
      <c r="C2392" s="12">
        <f t="shared" si="87"/>
        <v>45845</v>
      </c>
      <c r="D2392" s="3" t="s">
        <v>9</v>
      </c>
      <c r="E2392" s="3" t="s">
        <v>23</v>
      </c>
      <c r="F2392" s="3">
        <v>100</v>
      </c>
      <c r="G2392" s="4">
        <v>6.9328703684732318E-3</v>
      </c>
      <c r="H2392" s="13" t="str" cm="1">
        <f t="array" ref="H2392">IF(AND(E2392&lt;&gt;"",OR(D2392="완충",D2392="충전중"),D2391="운행"),A2392-IFERROR(INDEX(A$2:A2391,MAX((E$2:E2391=E2392)*((D$2:D2391="완충")+(D$2:D2391="충전중"))*(ROW(E$2:E2391)))-1),INDEX(A$2:A2391,MATCH(E2392,E$2:E2391,0))),"")</f>
        <v/>
      </c>
    </row>
    <row r="2393" spans="1:8" x14ac:dyDescent="0.3">
      <c r="A2393" s="11">
        <v>45845.899953703702</v>
      </c>
      <c r="B2393" s="3">
        <f t="shared" si="86"/>
        <v>7</v>
      </c>
      <c r="C2393" s="12">
        <f t="shared" si="87"/>
        <v>45845</v>
      </c>
      <c r="D2393" s="3" t="s">
        <v>9</v>
      </c>
      <c r="E2393" s="3" t="s">
        <v>23</v>
      </c>
      <c r="F2393" s="3">
        <v>100</v>
      </c>
      <c r="G2393" s="4">
        <v>6.9560185220325366E-3</v>
      </c>
      <c r="H2393" s="13" t="str" cm="1">
        <f t="array" ref="H2393">IF(AND(E2393&lt;&gt;"",OR(D2393="완충",D2393="충전중"),D2392="운행"),A2393-IFERROR(INDEX(A$2:A2392,MAX((E$2:E2392=E2393)*((D$2:D2392="완충")+(D$2:D2392="충전중"))*(ROW(E$2:E2392)))-1),INDEX(A$2:A2392,MATCH(E2393,E$2:E2392,0))),"")</f>
        <v/>
      </c>
    </row>
    <row r="2394" spans="1:8" x14ac:dyDescent="0.3">
      <c r="A2394" s="11">
        <v>45845.906909722224</v>
      </c>
      <c r="B2394" s="3">
        <f t="shared" si="86"/>
        <v>7</v>
      </c>
      <c r="C2394" s="12">
        <f t="shared" si="87"/>
        <v>45845</v>
      </c>
      <c r="D2394" s="3" t="s">
        <v>9</v>
      </c>
      <c r="E2394" s="3" t="s">
        <v>23</v>
      </c>
      <c r="F2394" s="3">
        <v>100</v>
      </c>
      <c r="G2394" s="4">
        <v>6.9444444452528842E-3</v>
      </c>
      <c r="H2394" s="13" t="str" cm="1">
        <f t="array" ref="H2394">IF(AND(E2394&lt;&gt;"",OR(D2394="완충",D2394="충전중"),D2393="운행"),A2394-IFERROR(INDEX(A$2:A2393,MAX((E$2:E2393=E2394)*((D$2:D2393="완충")+(D$2:D2393="충전중"))*(ROW(E$2:E2393)))-1),INDEX(A$2:A2393,MATCH(E2394,E$2:E2393,0))),"")</f>
        <v/>
      </c>
    </row>
    <row r="2395" spans="1:8" x14ac:dyDescent="0.3">
      <c r="A2395" s="11">
        <v>45845.913854166669</v>
      </c>
      <c r="B2395" s="3">
        <f t="shared" si="86"/>
        <v>7</v>
      </c>
      <c r="C2395" s="12">
        <f t="shared" si="87"/>
        <v>45845</v>
      </c>
      <c r="D2395" s="3" t="s">
        <v>9</v>
      </c>
      <c r="E2395" s="3" t="s">
        <v>23</v>
      </c>
      <c r="F2395" s="3">
        <v>100</v>
      </c>
      <c r="G2395" s="4">
        <v>6.9444444452528842E-3</v>
      </c>
      <c r="H2395" s="13" t="str" cm="1">
        <f t="array" ref="H2395">IF(AND(E2395&lt;&gt;"",OR(D2395="완충",D2395="충전중"),D2394="운행"),A2395-IFERROR(INDEX(A$2:A2394,MAX((E$2:E2394=E2395)*((D$2:D2394="완충")+(D$2:D2394="충전중"))*(ROW(E$2:E2394)))-1),INDEX(A$2:A2394,MATCH(E2395,E$2:E2394,0))),"")</f>
        <v/>
      </c>
    </row>
    <row r="2396" spans="1:8" x14ac:dyDescent="0.3">
      <c r="A2396" s="11">
        <v>45845.920798611114</v>
      </c>
      <c r="B2396" s="3">
        <f t="shared" si="86"/>
        <v>7</v>
      </c>
      <c r="C2396" s="12">
        <f t="shared" si="87"/>
        <v>45845</v>
      </c>
      <c r="D2396" s="3" t="s">
        <v>9</v>
      </c>
      <c r="E2396" s="3" t="s">
        <v>23</v>
      </c>
      <c r="F2396" s="3">
        <v>100</v>
      </c>
      <c r="G2396" s="4">
        <v>6.9444444379769266E-3</v>
      </c>
      <c r="H2396" s="13" t="str" cm="1">
        <f t="array" ref="H2396">IF(AND(E2396&lt;&gt;"",OR(D2396="완충",D2396="충전중"),D2395="운행"),A2396-IFERROR(INDEX(A$2:A2395,MAX((E$2:E2395=E2396)*((D$2:D2395="완충")+(D$2:D2395="충전중"))*(ROW(E$2:E2395)))-1),INDEX(A$2:A2395,MATCH(E2396,E$2:E2395,0))),"")</f>
        <v/>
      </c>
    </row>
    <row r="2397" spans="1:8" x14ac:dyDescent="0.3">
      <c r="A2397" s="11">
        <v>45845.927743055552</v>
      </c>
      <c r="B2397" s="3">
        <f t="shared" si="86"/>
        <v>7</v>
      </c>
      <c r="C2397" s="12">
        <f t="shared" si="87"/>
        <v>45845</v>
      </c>
      <c r="D2397" s="3" t="s">
        <v>9</v>
      </c>
      <c r="E2397" s="3" t="s">
        <v>23</v>
      </c>
      <c r="F2397" s="3">
        <v>100</v>
      </c>
      <c r="G2397" s="4">
        <v>6.9444444452528842E-3</v>
      </c>
      <c r="H2397" s="13" t="str" cm="1">
        <f t="array" ref="H2397">IF(AND(E2397&lt;&gt;"",OR(D2397="완충",D2397="충전중"),D2396="운행"),A2397-IFERROR(INDEX(A$2:A2396,MAX((E$2:E2396=E2397)*((D$2:D2396="완충")+(D$2:D2396="충전중"))*(ROW(E$2:E2396)))-1),INDEX(A$2:A2396,MATCH(E2397,E$2:E2396,0))),"")</f>
        <v/>
      </c>
    </row>
    <row r="2398" spans="1:8" x14ac:dyDescent="0.3">
      <c r="A2398" s="11">
        <v>45845.934687499997</v>
      </c>
      <c r="B2398" s="3">
        <f t="shared" si="86"/>
        <v>7</v>
      </c>
      <c r="C2398" s="12">
        <f t="shared" si="87"/>
        <v>45845</v>
      </c>
      <c r="D2398" s="3" t="s">
        <v>9</v>
      </c>
      <c r="E2398" s="3" t="s">
        <v>23</v>
      </c>
      <c r="F2398" s="3">
        <v>100</v>
      </c>
      <c r="G2398" s="4">
        <v>6.9444444452528842E-3</v>
      </c>
      <c r="H2398" s="13" t="str" cm="1">
        <f t="array" ref="H2398">IF(AND(E2398&lt;&gt;"",OR(D2398="완충",D2398="충전중"),D2397="운행"),A2398-IFERROR(INDEX(A$2:A2397,MAX((E$2:E2397=E2398)*((D$2:D2397="완충")+(D$2:D2397="충전중"))*(ROW(E$2:E2397)))-1),INDEX(A$2:A2397,MATCH(E2398,E$2:E2397,0))),"")</f>
        <v/>
      </c>
    </row>
    <row r="2399" spans="1:8" x14ac:dyDescent="0.3">
      <c r="A2399" s="11">
        <v>45845.941631944443</v>
      </c>
      <c r="B2399" s="3">
        <f t="shared" si="86"/>
        <v>7</v>
      </c>
      <c r="C2399" s="12">
        <f t="shared" si="87"/>
        <v>45845</v>
      </c>
      <c r="D2399" s="3" t="s">
        <v>9</v>
      </c>
      <c r="E2399" s="3" t="s">
        <v>23</v>
      </c>
      <c r="F2399" s="3">
        <v>100</v>
      </c>
      <c r="G2399" s="4">
        <v>6.9444444452528842E-3</v>
      </c>
      <c r="H2399" s="13" t="str" cm="1">
        <f t="array" ref="H2399">IF(AND(E2399&lt;&gt;"",OR(D2399="완충",D2399="충전중"),D2398="운행"),A2399-IFERROR(INDEX(A$2:A2398,MAX((E$2:E2398=E2399)*((D$2:D2398="완충")+(D$2:D2398="충전중"))*(ROW(E$2:E2398)))-1),INDEX(A$2:A2398,MATCH(E2399,E$2:E2398,0))),"")</f>
        <v/>
      </c>
    </row>
    <row r="2400" spans="1:8" x14ac:dyDescent="0.3">
      <c r="A2400" s="11">
        <v>45845.948576388888</v>
      </c>
      <c r="B2400" s="3">
        <f t="shared" si="86"/>
        <v>7</v>
      </c>
      <c r="C2400" s="12">
        <f t="shared" si="87"/>
        <v>45845</v>
      </c>
      <c r="D2400" s="3" t="s">
        <v>9</v>
      </c>
      <c r="E2400" s="3" t="s">
        <v>23</v>
      </c>
      <c r="F2400" s="3">
        <v>100</v>
      </c>
      <c r="G2400" s="4">
        <v>6.9444444452528842E-3</v>
      </c>
      <c r="H2400" s="13" t="str" cm="1">
        <f t="array" ref="H2400">IF(AND(E2400&lt;&gt;"",OR(D2400="완충",D2400="충전중"),D2399="운행"),A2400-IFERROR(INDEX(A$2:A2399,MAX((E$2:E2399=E2400)*((D$2:D2399="완충")+(D$2:D2399="충전중"))*(ROW(E$2:E2399)))-1),INDEX(A$2:A2399,MATCH(E2400,E$2:E2399,0))),"")</f>
        <v/>
      </c>
    </row>
    <row r="2401" spans="1:8" x14ac:dyDescent="0.3">
      <c r="A2401" s="11">
        <v>45845.955520833333</v>
      </c>
      <c r="B2401" s="3">
        <f t="shared" si="86"/>
        <v>7</v>
      </c>
      <c r="C2401" s="12">
        <f t="shared" si="87"/>
        <v>45845</v>
      </c>
      <c r="D2401" s="3" t="s">
        <v>9</v>
      </c>
      <c r="E2401" s="3" t="s">
        <v>23</v>
      </c>
      <c r="F2401" s="3">
        <v>100</v>
      </c>
      <c r="G2401" s="4">
        <v>6.9444444452528842E-3</v>
      </c>
      <c r="H2401" s="13" t="str" cm="1">
        <f t="array" ref="H2401">IF(AND(E2401&lt;&gt;"",OR(D2401="완충",D2401="충전중"),D2400="운행"),A2401-IFERROR(INDEX(A$2:A2400,MAX((E$2:E2400=E2401)*((D$2:D2400="완충")+(D$2:D2400="충전중"))*(ROW(E$2:E2400)))-1),INDEX(A$2:A2400,MATCH(E2401,E$2:E2400,0))),"")</f>
        <v/>
      </c>
    </row>
    <row r="2402" spans="1:8" x14ac:dyDescent="0.3">
      <c r="A2402" s="11">
        <v>45845.962465277778</v>
      </c>
      <c r="B2402" s="3">
        <f t="shared" si="86"/>
        <v>7</v>
      </c>
      <c r="C2402" s="12">
        <f t="shared" si="87"/>
        <v>45845</v>
      </c>
      <c r="D2402" s="3" t="s">
        <v>9</v>
      </c>
      <c r="E2402" s="3" t="s">
        <v>23</v>
      </c>
      <c r="F2402" s="3">
        <v>100</v>
      </c>
      <c r="G2402" s="4">
        <v>6.9444444452528842E-3</v>
      </c>
      <c r="H2402" s="13" t="str" cm="1">
        <f t="array" ref="H2402">IF(AND(E2402&lt;&gt;"",OR(D2402="완충",D2402="충전중"),D2401="운행"),A2402-IFERROR(INDEX(A$2:A2401,MAX((E$2:E2401=E2402)*((D$2:D2401="완충")+(D$2:D2401="충전중"))*(ROW(E$2:E2401)))-1),INDEX(A$2:A2401,MATCH(E2402,E$2:E2401,0))),"")</f>
        <v/>
      </c>
    </row>
    <row r="2403" spans="1:8" x14ac:dyDescent="0.3">
      <c r="A2403" s="11">
        <v>45845.969409722224</v>
      </c>
      <c r="B2403" s="3">
        <f t="shared" si="86"/>
        <v>7</v>
      </c>
      <c r="C2403" s="12">
        <f t="shared" si="87"/>
        <v>45845</v>
      </c>
      <c r="D2403" s="3" t="s">
        <v>9</v>
      </c>
      <c r="E2403" s="3" t="s">
        <v>23</v>
      </c>
      <c r="F2403" s="3">
        <v>100</v>
      </c>
      <c r="G2403" s="4">
        <v>6.9444444452528842E-3</v>
      </c>
      <c r="H2403" s="13" t="str" cm="1">
        <f t="array" ref="H2403">IF(AND(E2403&lt;&gt;"",OR(D2403="완충",D2403="충전중"),D2402="운행"),A2403-IFERROR(INDEX(A$2:A2402,MAX((E$2:E2402=E2403)*((D$2:D2402="완충")+(D$2:D2402="충전중"))*(ROW(E$2:E2402)))-1),INDEX(A$2:A2402,MATCH(E2403,E$2:E2402,0))),"")</f>
        <v/>
      </c>
    </row>
    <row r="2404" spans="1:8" x14ac:dyDescent="0.3">
      <c r="A2404" s="11">
        <v>45845.976354166669</v>
      </c>
      <c r="B2404" s="3">
        <f t="shared" si="86"/>
        <v>7</v>
      </c>
      <c r="C2404" s="12">
        <f t="shared" si="87"/>
        <v>45845</v>
      </c>
      <c r="D2404" s="3" t="s">
        <v>9</v>
      </c>
      <c r="E2404" s="3" t="s">
        <v>23</v>
      </c>
      <c r="F2404" s="3">
        <v>100</v>
      </c>
      <c r="G2404" s="4">
        <v>6.9444444452528842E-3</v>
      </c>
      <c r="H2404" s="13" t="str" cm="1">
        <f t="array" ref="H2404">IF(AND(E2404&lt;&gt;"",OR(D2404="완충",D2404="충전중"),D2403="운행"),A2404-IFERROR(INDEX(A$2:A2403,MAX((E$2:E2403=E2404)*((D$2:D2403="완충")+(D$2:D2403="충전중"))*(ROW(E$2:E2403)))-1),INDEX(A$2:A2403,MATCH(E2404,E$2:E2403,0))),"")</f>
        <v/>
      </c>
    </row>
    <row r="2405" spans="1:8" x14ac:dyDescent="0.3">
      <c r="A2405" s="11">
        <v>45845.983298611114</v>
      </c>
      <c r="B2405" s="3">
        <f t="shared" si="86"/>
        <v>7</v>
      </c>
      <c r="C2405" s="12">
        <f t="shared" si="87"/>
        <v>45845</v>
      </c>
      <c r="D2405" s="3" t="s">
        <v>9</v>
      </c>
      <c r="E2405" s="3" t="s">
        <v>23</v>
      </c>
      <c r="F2405" s="3">
        <v>100</v>
      </c>
      <c r="G2405" s="4">
        <v>6.9444444379769266E-3</v>
      </c>
      <c r="H2405" s="13" t="str" cm="1">
        <f t="array" ref="H2405">IF(AND(E2405&lt;&gt;"",OR(D2405="완충",D2405="충전중"),D2404="운행"),A2405-IFERROR(INDEX(A$2:A2404,MAX((E$2:E2404=E2405)*((D$2:D2404="완충")+(D$2:D2404="충전중"))*(ROW(E$2:E2404)))-1),INDEX(A$2:A2404,MATCH(E2405,E$2:E2404,0))),"")</f>
        <v/>
      </c>
    </row>
    <row r="2406" spans="1:8" x14ac:dyDescent="0.3">
      <c r="A2406" s="11">
        <v>45845.990243055552</v>
      </c>
      <c r="B2406" s="3">
        <f t="shared" si="86"/>
        <v>7</v>
      </c>
      <c r="C2406" s="12">
        <f t="shared" si="87"/>
        <v>45845</v>
      </c>
      <c r="D2406" s="3" t="s">
        <v>9</v>
      </c>
      <c r="E2406" s="3" t="s">
        <v>23</v>
      </c>
      <c r="F2406" s="3">
        <v>100</v>
      </c>
      <c r="G2406" s="4">
        <v>6.9444444452528842E-3</v>
      </c>
      <c r="H2406" s="13" t="str" cm="1">
        <f t="array" ref="H2406">IF(AND(E2406&lt;&gt;"",OR(D2406="완충",D2406="충전중"),D2405="운행"),A2406-IFERROR(INDEX(A$2:A2405,MAX((E$2:E2405=E2406)*((D$2:D2405="완충")+(D$2:D2405="충전중"))*(ROW(E$2:E2405)))-1),INDEX(A$2:A2405,MATCH(E2406,E$2:E2405,0))),"")</f>
        <v/>
      </c>
    </row>
    <row r="2407" spans="1:8" x14ac:dyDescent="0.3">
      <c r="A2407" s="11">
        <v>45845.997187499997</v>
      </c>
      <c r="B2407" s="3">
        <f t="shared" si="86"/>
        <v>7</v>
      </c>
      <c r="C2407" s="12">
        <f t="shared" si="87"/>
        <v>45845</v>
      </c>
      <c r="D2407" s="3" t="s">
        <v>9</v>
      </c>
      <c r="E2407" s="3" t="s">
        <v>23</v>
      </c>
      <c r="F2407" s="3">
        <v>100</v>
      </c>
      <c r="G2407" s="4">
        <v>0</v>
      </c>
      <c r="H2407" s="13" t="str" cm="1">
        <f t="array" ref="H2407">IF(AND(E2407&lt;&gt;"",OR(D2407="완충",D2407="충전중"),D2406="운행"),A2407-IFERROR(INDEX(A$2:A2406,MAX((E$2:E2406=E2407)*((D$2:D2406="완충")+(D$2:D2406="충전중"))*(ROW(E$2:E2406)))-1),INDEX(A$2:A2406,MATCH(E2407,E$2:E2406,0))),"")</f>
        <v/>
      </c>
    </row>
    <row r="2408" spans="1:8" x14ac:dyDescent="0.3">
      <c r="A2408" s="11">
        <v>45846.004131944443</v>
      </c>
      <c r="B2408" s="3">
        <f t="shared" si="86"/>
        <v>7</v>
      </c>
      <c r="C2408" s="12">
        <f t="shared" si="87"/>
        <v>45846</v>
      </c>
      <c r="D2408" s="3" t="s">
        <v>9</v>
      </c>
      <c r="E2408" s="3" t="s">
        <v>23</v>
      </c>
      <c r="F2408" s="3">
        <v>100</v>
      </c>
      <c r="G2408" s="4">
        <v>6.9444444452528842E-3</v>
      </c>
      <c r="H2408" s="13" t="str" cm="1">
        <f t="array" ref="H2408">IF(AND(E2408&lt;&gt;"",OR(D2408="완충",D2408="충전중"),D2407="운행"),A2408-IFERROR(INDEX(A$2:A2407,MAX((E$2:E2407=E2408)*((D$2:D2407="완충")+(D$2:D2407="충전중"))*(ROW(E$2:E2407)))-1),INDEX(A$2:A2407,MATCH(E2408,E$2:E2407,0))),"")</f>
        <v/>
      </c>
    </row>
    <row r="2409" spans="1:8" x14ac:dyDescent="0.3">
      <c r="A2409" s="11">
        <v>45846.011076388888</v>
      </c>
      <c r="B2409" s="3">
        <f t="shared" si="86"/>
        <v>7</v>
      </c>
      <c r="C2409" s="12">
        <f t="shared" si="87"/>
        <v>45846</v>
      </c>
      <c r="D2409" s="3" t="s">
        <v>9</v>
      </c>
      <c r="E2409" s="3" t="s">
        <v>23</v>
      </c>
      <c r="F2409" s="3">
        <v>100</v>
      </c>
      <c r="G2409" s="4">
        <v>6.9444444452528842E-3</v>
      </c>
      <c r="H2409" s="13" t="str" cm="1">
        <f t="array" ref="H2409">IF(AND(E2409&lt;&gt;"",OR(D2409="완충",D2409="충전중"),D2408="운행"),A2409-IFERROR(INDEX(A$2:A2408,MAX((E$2:E2408=E2409)*((D$2:D2408="완충")+(D$2:D2408="충전중"))*(ROW(E$2:E2408)))-1),INDEX(A$2:A2408,MATCH(E2409,E$2:E2408,0))),"")</f>
        <v/>
      </c>
    </row>
    <row r="2410" spans="1:8" x14ac:dyDescent="0.3">
      <c r="A2410" s="11">
        <v>45846.018020833333</v>
      </c>
      <c r="B2410" s="3">
        <f t="shared" si="86"/>
        <v>7</v>
      </c>
      <c r="C2410" s="12">
        <f t="shared" si="87"/>
        <v>45846</v>
      </c>
      <c r="D2410" s="3" t="s">
        <v>9</v>
      </c>
      <c r="E2410" s="3" t="s">
        <v>23</v>
      </c>
      <c r="F2410" s="3">
        <v>100</v>
      </c>
      <c r="G2410" s="4">
        <v>6.9444444452528842E-3</v>
      </c>
      <c r="H2410" s="13" t="str" cm="1">
        <f t="array" ref="H2410">IF(AND(E2410&lt;&gt;"",OR(D2410="완충",D2410="충전중"),D2409="운행"),A2410-IFERROR(INDEX(A$2:A2409,MAX((E$2:E2409=E2410)*((D$2:D2409="완충")+(D$2:D2409="충전중"))*(ROW(E$2:E2409)))-1),INDEX(A$2:A2409,MATCH(E2410,E$2:E2409,0))),"")</f>
        <v/>
      </c>
    </row>
    <row r="2411" spans="1:8" x14ac:dyDescent="0.3">
      <c r="A2411" s="11">
        <v>45846.024965277778</v>
      </c>
      <c r="B2411" s="3">
        <f t="shared" si="86"/>
        <v>7</v>
      </c>
      <c r="C2411" s="12">
        <f t="shared" si="87"/>
        <v>45846</v>
      </c>
      <c r="D2411" s="3" t="s">
        <v>9</v>
      </c>
      <c r="E2411" s="3" t="s">
        <v>23</v>
      </c>
      <c r="F2411" s="3">
        <v>100</v>
      </c>
      <c r="G2411" s="4">
        <v>6.9444444452528842E-3</v>
      </c>
      <c r="H2411" s="13" t="str" cm="1">
        <f t="array" ref="H2411">IF(AND(E2411&lt;&gt;"",OR(D2411="완충",D2411="충전중"),D2410="운행"),A2411-IFERROR(INDEX(A$2:A2410,MAX((E$2:E2410=E2411)*((D$2:D2410="완충")+(D$2:D2410="충전중"))*(ROW(E$2:E2410)))-1),INDEX(A$2:A2410,MATCH(E2411,E$2:E2410,0))),"")</f>
        <v/>
      </c>
    </row>
    <row r="2412" spans="1:8" x14ac:dyDescent="0.3">
      <c r="A2412" s="11">
        <v>45846.031909722224</v>
      </c>
      <c r="B2412" s="3">
        <f t="shared" si="86"/>
        <v>7</v>
      </c>
      <c r="C2412" s="12">
        <f t="shared" si="87"/>
        <v>45846</v>
      </c>
      <c r="D2412" s="3" t="s">
        <v>9</v>
      </c>
      <c r="E2412" s="3" t="s">
        <v>23</v>
      </c>
      <c r="F2412" s="3">
        <v>100</v>
      </c>
      <c r="G2412" s="4">
        <v>6.9444444452528842E-3</v>
      </c>
      <c r="H2412" s="13" t="str" cm="1">
        <f t="array" ref="H2412">IF(AND(E2412&lt;&gt;"",OR(D2412="완충",D2412="충전중"),D2411="운행"),A2412-IFERROR(INDEX(A$2:A2411,MAX((E$2:E2411=E2412)*((D$2:D2411="완충")+(D$2:D2411="충전중"))*(ROW(E$2:E2411)))-1),INDEX(A$2:A2411,MATCH(E2412,E$2:E2411,0))),"")</f>
        <v/>
      </c>
    </row>
    <row r="2413" spans="1:8" x14ac:dyDescent="0.3">
      <c r="A2413" s="11">
        <v>45846.038854166669</v>
      </c>
      <c r="B2413" s="3">
        <f t="shared" si="86"/>
        <v>7</v>
      </c>
      <c r="C2413" s="12">
        <f t="shared" si="87"/>
        <v>45846</v>
      </c>
      <c r="D2413" s="3" t="s">
        <v>9</v>
      </c>
      <c r="E2413" s="3" t="s">
        <v>23</v>
      </c>
      <c r="F2413" s="3">
        <v>100</v>
      </c>
      <c r="G2413" s="4">
        <v>6.956018514756579E-3</v>
      </c>
      <c r="H2413" s="13" t="str" cm="1">
        <f t="array" ref="H2413">IF(AND(E2413&lt;&gt;"",OR(D2413="완충",D2413="충전중"),D2412="운행"),A2413-IFERROR(INDEX(A$2:A2412,MAX((E$2:E2412=E2413)*((D$2:D2412="완충")+(D$2:D2412="충전중"))*(ROW(E$2:E2412)))-1),INDEX(A$2:A2412,MATCH(E2413,E$2:E2412,0))),"")</f>
        <v/>
      </c>
    </row>
    <row r="2414" spans="1:8" x14ac:dyDescent="0.3">
      <c r="A2414" s="11">
        <v>45846.045810185184</v>
      </c>
      <c r="B2414" s="3">
        <f t="shared" si="86"/>
        <v>7</v>
      </c>
      <c r="C2414" s="12">
        <f t="shared" si="87"/>
        <v>45846</v>
      </c>
      <c r="D2414" s="3" t="s">
        <v>9</v>
      </c>
      <c r="E2414" s="3" t="s">
        <v>23</v>
      </c>
      <c r="F2414" s="3">
        <v>100</v>
      </c>
      <c r="G2414" s="4">
        <v>6.9328703684732318E-3</v>
      </c>
      <c r="H2414" s="13" t="str" cm="1">
        <f t="array" ref="H2414">IF(AND(E2414&lt;&gt;"",OR(D2414="완충",D2414="충전중"),D2413="운행"),A2414-IFERROR(INDEX(A$2:A2413,MAX((E$2:E2413=E2414)*((D$2:D2413="완충")+(D$2:D2413="충전중"))*(ROW(E$2:E2413)))-1),INDEX(A$2:A2413,MATCH(E2414,E$2:E2413,0))),"")</f>
        <v/>
      </c>
    </row>
    <row r="2415" spans="1:8" x14ac:dyDescent="0.3">
      <c r="A2415" s="11">
        <v>45846.052743055552</v>
      </c>
      <c r="B2415" s="3">
        <f t="shared" si="86"/>
        <v>7</v>
      </c>
      <c r="C2415" s="12">
        <f t="shared" si="87"/>
        <v>45846</v>
      </c>
      <c r="D2415" s="3" t="s">
        <v>9</v>
      </c>
      <c r="E2415" s="3" t="s">
        <v>23</v>
      </c>
      <c r="F2415" s="3">
        <v>100</v>
      </c>
      <c r="G2415" s="4">
        <v>6.9560185220325366E-3</v>
      </c>
      <c r="H2415" s="13" t="str" cm="1">
        <f t="array" ref="H2415">IF(AND(E2415&lt;&gt;"",OR(D2415="완충",D2415="충전중"),D2414="운행"),A2415-IFERROR(INDEX(A$2:A2414,MAX((E$2:E2414=E2415)*((D$2:D2414="완충")+(D$2:D2414="충전중"))*(ROW(E$2:E2414)))-1),INDEX(A$2:A2414,MATCH(E2415,E$2:E2414,0))),"")</f>
        <v/>
      </c>
    </row>
    <row r="2416" spans="1:8" x14ac:dyDescent="0.3">
      <c r="A2416" s="11">
        <v>45846.059699074074</v>
      </c>
      <c r="B2416" s="3">
        <f t="shared" si="86"/>
        <v>7</v>
      </c>
      <c r="C2416" s="12">
        <f t="shared" si="87"/>
        <v>45846</v>
      </c>
      <c r="D2416" s="3" t="s">
        <v>9</v>
      </c>
      <c r="E2416" s="3" t="s">
        <v>23</v>
      </c>
      <c r="F2416" s="3">
        <v>100</v>
      </c>
      <c r="G2416" s="4">
        <v>6.9328703684732318E-3</v>
      </c>
      <c r="H2416" s="13" t="str" cm="1">
        <f t="array" ref="H2416">IF(AND(E2416&lt;&gt;"",OR(D2416="완충",D2416="충전중"),D2415="운행"),A2416-IFERROR(INDEX(A$2:A2415,MAX((E$2:E2415=E2416)*((D$2:D2415="완충")+(D$2:D2415="충전중"))*(ROW(E$2:E2415)))-1),INDEX(A$2:A2415,MATCH(E2416,E$2:E2415,0))),"")</f>
        <v/>
      </c>
    </row>
    <row r="2417" spans="1:8" x14ac:dyDescent="0.3">
      <c r="A2417" s="11">
        <v>45846.066631944443</v>
      </c>
      <c r="B2417" s="3">
        <f t="shared" si="86"/>
        <v>7</v>
      </c>
      <c r="C2417" s="12">
        <f t="shared" si="87"/>
        <v>45846</v>
      </c>
      <c r="D2417" s="3" t="s">
        <v>9</v>
      </c>
      <c r="E2417" s="3" t="s">
        <v>23</v>
      </c>
      <c r="F2417" s="3">
        <v>100</v>
      </c>
      <c r="G2417" s="4">
        <v>6.9560185220325366E-3</v>
      </c>
      <c r="H2417" s="13" t="str" cm="1">
        <f t="array" ref="H2417">IF(AND(E2417&lt;&gt;"",OR(D2417="완충",D2417="충전중"),D2416="운행"),A2417-IFERROR(INDEX(A$2:A2416,MAX((E$2:E2416=E2417)*((D$2:D2416="완충")+(D$2:D2416="충전중"))*(ROW(E$2:E2416)))-1),INDEX(A$2:A2416,MATCH(E2417,E$2:E2416,0))),"")</f>
        <v/>
      </c>
    </row>
    <row r="2418" spans="1:8" x14ac:dyDescent="0.3">
      <c r="A2418" s="11">
        <v>45846.073587962965</v>
      </c>
      <c r="B2418" s="3">
        <f t="shared" si="86"/>
        <v>7</v>
      </c>
      <c r="C2418" s="12">
        <f t="shared" si="87"/>
        <v>45846</v>
      </c>
      <c r="D2418" s="3" t="s">
        <v>9</v>
      </c>
      <c r="E2418" s="3" t="s">
        <v>23</v>
      </c>
      <c r="F2418" s="3">
        <v>100</v>
      </c>
      <c r="G2418" s="4">
        <v>6.9328703684732318E-3</v>
      </c>
      <c r="H2418" s="13" t="str" cm="1">
        <f t="array" ref="H2418">IF(AND(E2418&lt;&gt;"",OR(D2418="완충",D2418="충전중"),D2417="운행"),A2418-IFERROR(INDEX(A$2:A2417,MAX((E$2:E2417=E2418)*((D$2:D2417="완충")+(D$2:D2417="충전중"))*(ROW(E$2:E2417)))-1),INDEX(A$2:A2417,MATCH(E2418,E$2:E2417,0))),"")</f>
        <v/>
      </c>
    </row>
    <row r="2419" spans="1:8" x14ac:dyDescent="0.3">
      <c r="A2419" s="11">
        <v>45846.080520833333</v>
      </c>
      <c r="B2419" s="3">
        <f t="shared" si="86"/>
        <v>7</v>
      </c>
      <c r="C2419" s="12">
        <f t="shared" si="87"/>
        <v>45846</v>
      </c>
      <c r="D2419" s="3" t="s">
        <v>9</v>
      </c>
      <c r="E2419" s="3" t="s">
        <v>23</v>
      </c>
      <c r="F2419" s="3">
        <v>100</v>
      </c>
      <c r="G2419" s="4">
        <v>6.9560185220325366E-3</v>
      </c>
      <c r="H2419" s="13" t="str" cm="1">
        <f t="array" ref="H2419">IF(AND(E2419&lt;&gt;"",OR(D2419="완충",D2419="충전중"),D2418="운행"),A2419-IFERROR(INDEX(A$2:A2418,MAX((E$2:E2418=E2419)*((D$2:D2418="완충")+(D$2:D2418="충전중"))*(ROW(E$2:E2418)))-1),INDEX(A$2:A2418,MATCH(E2419,E$2:E2418,0))),"")</f>
        <v/>
      </c>
    </row>
    <row r="2420" spans="1:8" x14ac:dyDescent="0.3">
      <c r="A2420" s="11">
        <v>45846.087476851855</v>
      </c>
      <c r="B2420" s="3">
        <f t="shared" si="86"/>
        <v>7</v>
      </c>
      <c r="C2420" s="12">
        <f t="shared" si="87"/>
        <v>45846</v>
      </c>
      <c r="D2420" s="3" t="s">
        <v>9</v>
      </c>
      <c r="E2420" s="3" t="s">
        <v>23</v>
      </c>
      <c r="F2420" s="3">
        <v>100</v>
      </c>
      <c r="G2420" s="4">
        <v>6.9328703684732318E-3</v>
      </c>
      <c r="H2420" s="13" t="str" cm="1">
        <f t="array" ref="H2420">IF(AND(E2420&lt;&gt;"",OR(D2420="완충",D2420="충전중"),D2419="운행"),A2420-IFERROR(INDEX(A$2:A2419,MAX((E$2:E2419=E2420)*((D$2:D2419="완충")+(D$2:D2419="충전중"))*(ROW(E$2:E2419)))-1),INDEX(A$2:A2419,MATCH(E2420,E$2:E2419,0))),"")</f>
        <v/>
      </c>
    </row>
    <row r="2421" spans="1:8" x14ac:dyDescent="0.3">
      <c r="A2421" s="11">
        <v>45846.094409722224</v>
      </c>
      <c r="B2421" s="3">
        <f t="shared" si="86"/>
        <v>7</v>
      </c>
      <c r="C2421" s="12">
        <f t="shared" si="87"/>
        <v>45846</v>
      </c>
      <c r="D2421" s="3" t="s">
        <v>9</v>
      </c>
      <c r="E2421" s="3" t="s">
        <v>23</v>
      </c>
      <c r="F2421" s="3">
        <v>100</v>
      </c>
      <c r="G2421" s="4">
        <v>6.956018514756579E-3</v>
      </c>
      <c r="H2421" s="13" t="str" cm="1">
        <f t="array" ref="H2421">IF(AND(E2421&lt;&gt;"",OR(D2421="완충",D2421="충전중"),D2420="운행"),A2421-IFERROR(INDEX(A$2:A2420,MAX((E$2:E2420=E2421)*((D$2:D2420="완충")+(D$2:D2420="충전중"))*(ROW(E$2:E2420)))-1),INDEX(A$2:A2420,MATCH(E2421,E$2:E2420,0))),"")</f>
        <v/>
      </c>
    </row>
    <row r="2422" spans="1:8" x14ac:dyDescent="0.3">
      <c r="A2422" s="11">
        <v>45846.101365740738</v>
      </c>
      <c r="B2422" s="3">
        <f t="shared" si="86"/>
        <v>7</v>
      </c>
      <c r="C2422" s="12">
        <f t="shared" si="87"/>
        <v>45846</v>
      </c>
      <c r="D2422" s="3" t="s">
        <v>9</v>
      </c>
      <c r="E2422" s="3" t="s">
        <v>23</v>
      </c>
      <c r="F2422" s="3">
        <v>100</v>
      </c>
      <c r="G2422" s="4">
        <v>6.9328703757491894E-3</v>
      </c>
      <c r="H2422" s="13" t="str" cm="1">
        <f t="array" ref="H2422">IF(AND(E2422&lt;&gt;"",OR(D2422="완충",D2422="충전중"),D2421="운행"),A2422-IFERROR(INDEX(A$2:A2421,MAX((E$2:E2421=E2422)*((D$2:D2421="완충")+(D$2:D2421="충전중"))*(ROW(E$2:E2421)))-1),INDEX(A$2:A2421,MATCH(E2422,E$2:E2421,0))),"")</f>
        <v/>
      </c>
    </row>
    <row r="2423" spans="1:8" x14ac:dyDescent="0.3">
      <c r="A2423" s="11">
        <v>45846.108298611114</v>
      </c>
      <c r="B2423" s="3">
        <f t="shared" si="86"/>
        <v>7</v>
      </c>
      <c r="C2423" s="12">
        <f t="shared" si="87"/>
        <v>45846</v>
      </c>
      <c r="D2423" s="3" t="s">
        <v>9</v>
      </c>
      <c r="E2423" s="3" t="s">
        <v>23</v>
      </c>
      <c r="F2423" s="3">
        <v>100</v>
      </c>
      <c r="G2423" s="4">
        <v>6.956018514756579E-3</v>
      </c>
      <c r="H2423" s="13" t="str" cm="1">
        <f t="array" ref="H2423">IF(AND(E2423&lt;&gt;"",OR(D2423="완충",D2423="충전중"),D2422="운행"),A2423-IFERROR(INDEX(A$2:A2422,MAX((E$2:E2422=E2423)*((D$2:D2422="완충")+(D$2:D2422="충전중"))*(ROW(E$2:E2422)))-1),INDEX(A$2:A2422,MATCH(E2423,E$2:E2422,0))),"")</f>
        <v/>
      </c>
    </row>
    <row r="2424" spans="1:8" x14ac:dyDescent="0.3">
      <c r="A2424" s="11">
        <v>45846.115254629629</v>
      </c>
      <c r="B2424" s="3">
        <f t="shared" si="86"/>
        <v>7</v>
      </c>
      <c r="C2424" s="12">
        <f t="shared" si="87"/>
        <v>45846</v>
      </c>
      <c r="D2424" s="3" t="s">
        <v>9</v>
      </c>
      <c r="E2424" s="3" t="s">
        <v>23</v>
      </c>
      <c r="F2424" s="3">
        <v>100</v>
      </c>
      <c r="G2424" s="4">
        <v>6.9444444452528842E-3</v>
      </c>
      <c r="H2424" s="13" t="str" cm="1">
        <f t="array" ref="H2424">IF(AND(E2424&lt;&gt;"",OR(D2424="완충",D2424="충전중"),D2423="운행"),A2424-IFERROR(INDEX(A$2:A2423,MAX((E$2:E2423=E2424)*((D$2:D2423="완충")+(D$2:D2423="충전중"))*(ROW(E$2:E2423)))-1),INDEX(A$2:A2423,MATCH(E2424,E$2:E2423,0))),"")</f>
        <v/>
      </c>
    </row>
    <row r="2425" spans="1:8" x14ac:dyDescent="0.3">
      <c r="A2425" s="11">
        <v>45846.122199074074</v>
      </c>
      <c r="B2425" s="3">
        <f t="shared" si="86"/>
        <v>7</v>
      </c>
      <c r="C2425" s="12">
        <f t="shared" si="87"/>
        <v>45846</v>
      </c>
      <c r="D2425" s="3" t="s">
        <v>9</v>
      </c>
      <c r="E2425" s="3" t="s">
        <v>23</v>
      </c>
      <c r="F2425" s="3">
        <v>100</v>
      </c>
      <c r="G2425" s="4">
        <v>6.9444444452528842E-3</v>
      </c>
      <c r="H2425" s="13" t="str" cm="1">
        <f t="array" ref="H2425">IF(AND(E2425&lt;&gt;"",OR(D2425="완충",D2425="충전중"),D2424="운행"),A2425-IFERROR(INDEX(A$2:A2424,MAX((E$2:E2424=E2425)*((D$2:D2424="완충")+(D$2:D2424="충전중"))*(ROW(E$2:E2424)))-1),INDEX(A$2:A2424,MATCH(E2425,E$2:E2424,0))),"")</f>
        <v/>
      </c>
    </row>
    <row r="2426" spans="1:8" x14ac:dyDescent="0.3">
      <c r="A2426" s="11">
        <v>45846.129143518519</v>
      </c>
      <c r="B2426" s="3">
        <f t="shared" si="86"/>
        <v>7</v>
      </c>
      <c r="C2426" s="12">
        <f t="shared" si="87"/>
        <v>45846</v>
      </c>
      <c r="D2426" s="3" t="s">
        <v>9</v>
      </c>
      <c r="E2426" s="3" t="s">
        <v>23</v>
      </c>
      <c r="F2426" s="3">
        <v>100</v>
      </c>
      <c r="G2426" s="4">
        <v>6.9444444452528842E-3</v>
      </c>
      <c r="H2426" s="13" t="str" cm="1">
        <f t="array" ref="H2426">IF(AND(E2426&lt;&gt;"",OR(D2426="완충",D2426="충전중"),D2425="운행"),A2426-IFERROR(INDEX(A$2:A2425,MAX((E$2:E2425=E2426)*((D$2:D2425="완충")+(D$2:D2425="충전중"))*(ROW(E$2:E2425)))-1),INDEX(A$2:A2425,MATCH(E2426,E$2:E2425,0))),"")</f>
        <v/>
      </c>
    </row>
    <row r="2427" spans="1:8" x14ac:dyDescent="0.3">
      <c r="A2427" s="11">
        <v>45846.136087962965</v>
      </c>
      <c r="B2427" s="3">
        <f t="shared" si="86"/>
        <v>7</v>
      </c>
      <c r="C2427" s="12">
        <f t="shared" si="87"/>
        <v>45846</v>
      </c>
      <c r="D2427" s="3" t="s">
        <v>9</v>
      </c>
      <c r="E2427" s="3" t="s">
        <v>23</v>
      </c>
      <c r="F2427" s="3">
        <v>100</v>
      </c>
      <c r="G2427" s="4">
        <v>6.9444444452528842E-3</v>
      </c>
      <c r="H2427" s="13" t="str" cm="1">
        <f t="array" ref="H2427">IF(AND(E2427&lt;&gt;"",OR(D2427="완충",D2427="충전중"),D2426="운행"),A2427-IFERROR(INDEX(A$2:A2426,MAX((E$2:E2426=E2427)*((D$2:D2426="완충")+(D$2:D2426="충전중"))*(ROW(E$2:E2426)))-1),INDEX(A$2:A2426,MATCH(E2427,E$2:E2426,0))),"")</f>
        <v/>
      </c>
    </row>
    <row r="2428" spans="1:8" x14ac:dyDescent="0.3">
      <c r="A2428" s="11">
        <v>45846.14303240741</v>
      </c>
      <c r="B2428" s="3">
        <f t="shared" si="86"/>
        <v>7</v>
      </c>
      <c r="C2428" s="12">
        <f t="shared" si="87"/>
        <v>45846</v>
      </c>
      <c r="D2428" s="3" t="s">
        <v>9</v>
      </c>
      <c r="E2428" s="3" t="s">
        <v>23</v>
      </c>
      <c r="F2428" s="3">
        <v>100</v>
      </c>
      <c r="G2428" s="4">
        <v>6.9444444452528842E-3</v>
      </c>
      <c r="H2428" s="13" t="str" cm="1">
        <f t="array" ref="H2428">IF(AND(E2428&lt;&gt;"",OR(D2428="완충",D2428="충전중"),D2427="운행"),A2428-IFERROR(INDEX(A$2:A2427,MAX((E$2:E2427=E2428)*((D$2:D2427="완충")+(D$2:D2427="충전중"))*(ROW(E$2:E2427)))-1),INDEX(A$2:A2427,MATCH(E2428,E$2:E2427,0))),"")</f>
        <v/>
      </c>
    </row>
    <row r="2429" spans="1:8" x14ac:dyDescent="0.3">
      <c r="A2429" s="11">
        <v>45846.149976851855</v>
      </c>
      <c r="B2429" s="3">
        <f t="shared" si="86"/>
        <v>7</v>
      </c>
      <c r="C2429" s="12">
        <f t="shared" si="87"/>
        <v>45846</v>
      </c>
      <c r="D2429" s="3" t="s">
        <v>9</v>
      </c>
      <c r="E2429" s="3" t="s">
        <v>23</v>
      </c>
      <c r="F2429" s="3">
        <v>100</v>
      </c>
      <c r="G2429" s="4">
        <v>6.9444444379769266E-3</v>
      </c>
      <c r="H2429" s="13" t="str" cm="1">
        <f t="array" ref="H2429">IF(AND(E2429&lt;&gt;"",OR(D2429="완충",D2429="충전중"),D2428="운행"),A2429-IFERROR(INDEX(A$2:A2428,MAX((E$2:E2428=E2429)*((D$2:D2428="완충")+(D$2:D2428="충전중"))*(ROW(E$2:E2428)))-1),INDEX(A$2:A2428,MATCH(E2429,E$2:E2428,0))),"")</f>
        <v/>
      </c>
    </row>
    <row r="2430" spans="1:8" x14ac:dyDescent="0.3">
      <c r="A2430" s="11">
        <v>45846.156921296293</v>
      </c>
      <c r="B2430" s="3">
        <f t="shared" si="86"/>
        <v>7</v>
      </c>
      <c r="C2430" s="12">
        <f t="shared" si="87"/>
        <v>45846</v>
      </c>
      <c r="D2430" s="3" t="s">
        <v>9</v>
      </c>
      <c r="E2430" s="3" t="s">
        <v>23</v>
      </c>
      <c r="F2430" s="3">
        <v>100</v>
      </c>
      <c r="G2430" s="4">
        <v>6.9444444452528842E-3</v>
      </c>
      <c r="H2430" s="13" t="str" cm="1">
        <f t="array" ref="H2430">IF(AND(E2430&lt;&gt;"",OR(D2430="완충",D2430="충전중"),D2429="운행"),A2430-IFERROR(INDEX(A$2:A2429,MAX((E$2:E2429=E2430)*((D$2:D2429="완충")+(D$2:D2429="충전중"))*(ROW(E$2:E2429)))-1),INDEX(A$2:A2429,MATCH(E2430,E$2:E2429,0))),"")</f>
        <v/>
      </c>
    </row>
    <row r="2431" spans="1:8" x14ac:dyDescent="0.3">
      <c r="A2431" s="11">
        <v>45846.163865740738</v>
      </c>
      <c r="B2431" s="3">
        <f t="shared" si="86"/>
        <v>7</v>
      </c>
      <c r="C2431" s="12">
        <f t="shared" si="87"/>
        <v>45846</v>
      </c>
      <c r="D2431" s="3" t="s">
        <v>9</v>
      </c>
      <c r="E2431" s="3" t="s">
        <v>23</v>
      </c>
      <c r="F2431" s="3">
        <v>100</v>
      </c>
      <c r="G2431" s="4">
        <v>6.9444444452528842E-3</v>
      </c>
      <c r="H2431" s="13" t="str" cm="1">
        <f t="array" ref="H2431">IF(AND(E2431&lt;&gt;"",OR(D2431="완충",D2431="충전중"),D2430="운행"),A2431-IFERROR(INDEX(A$2:A2430,MAX((E$2:E2430=E2431)*((D$2:D2430="완충")+(D$2:D2430="충전중"))*(ROW(E$2:E2430)))-1),INDEX(A$2:A2430,MATCH(E2431,E$2:E2430,0))),"")</f>
        <v/>
      </c>
    </row>
    <row r="2432" spans="1:8" x14ac:dyDescent="0.3">
      <c r="A2432" s="11">
        <v>45846.170810185184</v>
      </c>
      <c r="B2432" s="3">
        <f t="shared" si="86"/>
        <v>7</v>
      </c>
      <c r="C2432" s="12">
        <f t="shared" si="87"/>
        <v>45846</v>
      </c>
      <c r="D2432" s="3" t="s">
        <v>9</v>
      </c>
      <c r="E2432" s="3" t="s">
        <v>23</v>
      </c>
      <c r="F2432" s="3">
        <v>100</v>
      </c>
      <c r="G2432" s="4">
        <v>6.9444444452528842E-3</v>
      </c>
      <c r="H2432" s="13" t="str" cm="1">
        <f t="array" ref="H2432">IF(AND(E2432&lt;&gt;"",OR(D2432="완충",D2432="충전중"),D2431="운행"),A2432-IFERROR(INDEX(A$2:A2431,MAX((E$2:E2431=E2432)*((D$2:D2431="완충")+(D$2:D2431="충전중"))*(ROW(E$2:E2431)))-1),INDEX(A$2:A2431,MATCH(E2432,E$2:E2431,0))),"")</f>
        <v/>
      </c>
    </row>
    <row r="2433" spans="1:8" x14ac:dyDescent="0.3">
      <c r="A2433" s="11">
        <v>45846.177754629629</v>
      </c>
      <c r="B2433" s="3">
        <f t="shared" si="86"/>
        <v>7</v>
      </c>
      <c r="C2433" s="12">
        <f t="shared" si="87"/>
        <v>45846</v>
      </c>
      <c r="D2433" s="3" t="s">
        <v>9</v>
      </c>
      <c r="E2433" s="3" t="s">
        <v>23</v>
      </c>
      <c r="F2433" s="3">
        <v>100</v>
      </c>
      <c r="G2433" s="4">
        <v>6.9444444452528842E-3</v>
      </c>
      <c r="H2433" s="13" t="str" cm="1">
        <f t="array" ref="H2433">IF(AND(E2433&lt;&gt;"",OR(D2433="완충",D2433="충전중"),D2432="운행"),A2433-IFERROR(INDEX(A$2:A2432,MAX((E$2:E2432=E2433)*((D$2:D2432="완충")+(D$2:D2432="충전중"))*(ROW(E$2:E2432)))-1),INDEX(A$2:A2432,MATCH(E2433,E$2:E2432,0))),"")</f>
        <v/>
      </c>
    </row>
    <row r="2434" spans="1:8" x14ac:dyDescent="0.3">
      <c r="A2434" s="11">
        <v>45846.184699074074</v>
      </c>
      <c r="B2434" s="3">
        <f t="shared" si="86"/>
        <v>7</v>
      </c>
      <c r="C2434" s="12">
        <f t="shared" si="87"/>
        <v>45846</v>
      </c>
      <c r="D2434" s="3" t="s">
        <v>9</v>
      </c>
      <c r="E2434" s="3" t="s">
        <v>23</v>
      </c>
      <c r="F2434" s="3">
        <v>100</v>
      </c>
      <c r="G2434" s="4">
        <v>6.9444444452528842E-3</v>
      </c>
      <c r="H2434" s="13" t="str" cm="1">
        <f t="array" ref="H2434">IF(AND(E2434&lt;&gt;"",OR(D2434="완충",D2434="충전중"),D2433="운행"),A2434-IFERROR(INDEX(A$2:A2433,MAX((E$2:E2433=E2434)*((D$2:D2433="완충")+(D$2:D2433="충전중"))*(ROW(E$2:E2433)))-1),INDEX(A$2:A2433,MATCH(E2434,E$2:E2433,0))),"")</f>
        <v/>
      </c>
    </row>
    <row r="2435" spans="1:8" x14ac:dyDescent="0.3">
      <c r="A2435" s="11">
        <v>45846.191643518519</v>
      </c>
      <c r="B2435" s="3">
        <f t="shared" ref="B2435:B2498" si="88">MONTH(A2435)</f>
        <v>7</v>
      </c>
      <c r="C2435" s="12">
        <f t="shared" ref="C2435:C2498" si="89">DATE(YEAR(A2435),MONTH(A2435),DAY(A2435))</f>
        <v>45846</v>
      </c>
      <c r="D2435" s="3" t="s">
        <v>9</v>
      </c>
      <c r="E2435" s="3" t="s">
        <v>23</v>
      </c>
      <c r="F2435" s="3">
        <v>100</v>
      </c>
      <c r="G2435" s="4">
        <v>6.9444444452528842E-3</v>
      </c>
      <c r="H2435" s="13" t="str" cm="1">
        <f t="array" ref="H2435">IF(AND(E2435&lt;&gt;"",OR(D2435="완충",D2435="충전중"),D2434="운행"),A2435-IFERROR(INDEX(A$2:A2434,MAX((E$2:E2434=E2435)*((D$2:D2434="완충")+(D$2:D2434="충전중"))*(ROW(E$2:E2434)))-1),INDEX(A$2:A2434,MATCH(E2435,E$2:E2434,0))),"")</f>
        <v/>
      </c>
    </row>
    <row r="2436" spans="1:8" x14ac:dyDescent="0.3">
      <c r="A2436" s="11">
        <v>45846.198587962965</v>
      </c>
      <c r="B2436" s="3">
        <f t="shared" si="88"/>
        <v>7</v>
      </c>
      <c r="C2436" s="12">
        <f t="shared" si="89"/>
        <v>45846</v>
      </c>
      <c r="D2436" s="3" t="s">
        <v>9</v>
      </c>
      <c r="E2436" s="3" t="s">
        <v>23</v>
      </c>
      <c r="F2436" s="3">
        <v>100</v>
      </c>
      <c r="G2436" s="4">
        <v>6.9444444452528842E-3</v>
      </c>
      <c r="H2436" s="13" t="str" cm="1">
        <f t="array" ref="H2436">IF(AND(E2436&lt;&gt;"",OR(D2436="완충",D2436="충전중"),D2435="운행"),A2436-IFERROR(INDEX(A$2:A2435,MAX((E$2:E2435=E2436)*((D$2:D2435="완충")+(D$2:D2435="충전중"))*(ROW(E$2:E2435)))-1),INDEX(A$2:A2435,MATCH(E2436,E$2:E2435,0))),"")</f>
        <v/>
      </c>
    </row>
    <row r="2437" spans="1:8" x14ac:dyDescent="0.3">
      <c r="A2437" s="11">
        <v>45846.20553240741</v>
      </c>
      <c r="B2437" s="3">
        <f t="shared" si="88"/>
        <v>7</v>
      </c>
      <c r="C2437" s="12">
        <f t="shared" si="89"/>
        <v>45846</v>
      </c>
      <c r="D2437" s="3" t="s">
        <v>9</v>
      </c>
      <c r="E2437" s="3" t="s">
        <v>23</v>
      </c>
      <c r="F2437" s="3">
        <v>100</v>
      </c>
      <c r="G2437" s="4">
        <v>6.9444444452528842E-3</v>
      </c>
      <c r="H2437" s="13" t="str" cm="1">
        <f t="array" ref="H2437">IF(AND(E2437&lt;&gt;"",OR(D2437="완충",D2437="충전중"),D2436="운행"),A2437-IFERROR(INDEX(A$2:A2436,MAX((E$2:E2436=E2437)*((D$2:D2436="완충")+(D$2:D2436="충전중"))*(ROW(E$2:E2436)))-1),INDEX(A$2:A2436,MATCH(E2437,E$2:E2436,0))),"")</f>
        <v/>
      </c>
    </row>
    <row r="2438" spans="1:8" x14ac:dyDescent="0.3">
      <c r="A2438" s="11">
        <v>45846.212476851855</v>
      </c>
      <c r="B2438" s="3">
        <f t="shared" si="88"/>
        <v>7</v>
      </c>
      <c r="C2438" s="12">
        <f t="shared" si="89"/>
        <v>45846</v>
      </c>
      <c r="D2438" s="3" t="s">
        <v>9</v>
      </c>
      <c r="E2438" s="3" t="s">
        <v>23</v>
      </c>
      <c r="F2438" s="3">
        <v>100</v>
      </c>
      <c r="G2438" s="4">
        <v>6.9444444379769266E-3</v>
      </c>
      <c r="H2438" s="13" t="str" cm="1">
        <f t="array" ref="H2438">IF(AND(E2438&lt;&gt;"",OR(D2438="완충",D2438="충전중"),D2437="운행"),A2438-IFERROR(INDEX(A$2:A2437,MAX((E$2:E2437=E2438)*((D$2:D2437="완충")+(D$2:D2437="충전중"))*(ROW(E$2:E2437)))-1),INDEX(A$2:A2437,MATCH(E2438,E$2:E2437,0))),"")</f>
        <v/>
      </c>
    </row>
    <row r="2439" spans="1:8" x14ac:dyDescent="0.3">
      <c r="A2439" s="11">
        <v>45846.219421296293</v>
      </c>
      <c r="B2439" s="3">
        <f t="shared" si="88"/>
        <v>7</v>
      </c>
      <c r="C2439" s="12">
        <f t="shared" si="89"/>
        <v>45846</v>
      </c>
      <c r="D2439" s="3" t="s">
        <v>9</v>
      </c>
      <c r="E2439" s="3" t="s">
        <v>23</v>
      </c>
      <c r="F2439" s="3">
        <v>100</v>
      </c>
      <c r="G2439" s="4">
        <v>6.9444444452528842E-3</v>
      </c>
      <c r="H2439" s="13" t="str" cm="1">
        <f t="array" ref="H2439">IF(AND(E2439&lt;&gt;"",OR(D2439="완충",D2439="충전중"),D2438="운행"),A2439-IFERROR(INDEX(A$2:A2438,MAX((E$2:E2438=E2439)*((D$2:D2438="완충")+(D$2:D2438="충전중"))*(ROW(E$2:E2438)))-1),INDEX(A$2:A2438,MATCH(E2439,E$2:E2438,0))),"")</f>
        <v/>
      </c>
    </row>
    <row r="2440" spans="1:8" x14ac:dyDescent="0.3">
      <c r="A2440" s="11">
        <v>45846.226365740738</v>
      </c>
      <c r="B2440" s="3">
        <f t="shared" si="88"/>
        <v>7</v>
      </c>
      <c r="C2440" s="12">
        <f t="shared" si="89"/>
        <v>45846</v>
      </c>
      <c r="D2440" s="3" t="s">
        <v>9</v>
      </c>
      <c r="E2440" s="3" t="s">
        <v>23</v>
      </c>
      <c r="F2440" s="3">
        <v>100</v>
      </c>
      <c r="G2440" s="4">
        <v>6.9444444452528842E-3</v>
      </c>
      <c r="H2440" s="13" t="str" cm="1">
        <f t="array" ref="H2440">IF(AND(E2440&lt;&gt;"",OR(D2440="완충",D2440="충전중"),D2439="운행"),A2440-IFERROR(INDEX(A$2:A2439,MAX((E$2:E2439=E2440)*((D$2:D2439="완충")+(D$2:D2439="충전중"))*(ROW(E$2:E2439)))-1),INDEX(A$2:A2439,MATCH(E2440,E$2:E2439,0))),"")</f>
        <v/>
      </c>
    </row>
    <row r="2441" spans="1:8" x14ac:dyDescent="0.3">
      <c r="A2441" s="11">
        <v>45846.233310185184</v>
      </c>
      <c r="B2441" s="3">
        <f t="shared" si="88"/>
        <v>7</v>
      </c>
      <c r="C2441" s="12">
        <f t="shared" si="89"/>
        <v>45846</v>
      </c>
      <c r="D2441" s="3" t="s">
        <v>9</v>
      </c>
      <c r="E2441" s="3" t="s">
        <v>23</v>
      </c>
      <c r="F2441" s="3">
        <v>100</v>
      </c>
      <c r="G2441" s="4">
        <v>6.9560185220325366E-3</v>
      </c>
      <c r="H2441" s="13" t="str" cm="1">
        <f t="array" ref="H2441">IF(AND(E2441&lt;&gt;"",OR(D2441="완충",D2441="충전중"),D2440="운행"),A2441-IFERROR(INDEX(A$2:A2440,MAX((E$2:E2440=E2441)*((D$2:D2440="완충")+(D$2:D2440="충전중"))*(ROW(E$2:E2440)))-1),INDEX(A$2:A2440,MATCH(E2441,E$2:E2440,0))),"")</f>
        <v/>
      </c>
    </row>
    <row r="2442" spans="1:8" x14ac:dyDescent="0.3">
      <c r="A2442" s="11">
        <v>45846.240266203706</v>
      </c>
      <c r="B2442" s="3">
        <f t="shared" si="88"/>
        <v>7</v>
      </c>
      <c r="C2442" s="12">
        <f t="shared" si="89"/>
        <v>45846</v>
      </c>
      <c r="D2442" s="3" t="s">
        <v>9</v>
      </c>
      <c r="E2442" s="3" t="s">
        <v>23</v>
      </c>
      <c r="F2442" s="3">
        <v>100</v>
      </c>
      <c r="G2442" s="4">
        <v>6.9328703684732318E-3</v>
      </c>
      <c r="H2442" s="13" t="str" cm="1">
        <f t="array" ref="H2442">IF(AND(E2442&lt;&gt;"",OR(D2442="완충",D2442="충전중"),D2441="운행"),A2442-IFERROR(INDEX(A$2:A2441,MAX((E$2:E2441=E2442)*((D$2:D2441="완충")+(D$2:D2441="충전중"))*(ROW(E$2:E2441)))-1),INDEX(A$2:A2441,MATCH(E2442,E$2:E2441,0))),"")</f>
        <v/>
      </c>
    </row>
    <row r="2443" spans="1:8" x14ac:dyDescent="0.3">
      <c r="A2443" s="11">
        <v>45846.247199074074</v>
      </c>
      <c r="B2443" s="3">
        <f t="shared" si="88"/>
        <v>7</v>
      </c>
      <c r="C2443" s="12">
        <f t="shared" si="89"/>
        <v>45846</v>
      </c>
      <c r="D2443" s="3" t="s">
        <v>9</v>
      </c>
      <c r="E2443" s="3" t="s">
        <v>23</v>
      </c>
      <c r="F2443" s="3">
        <v>100</v>
      </c>
      <c r="G2443" s="4">
        <v>6.9560185220325366E-3</v>
      </c>
      <c r="H2443" s="13" t="str" cm="1">
        <f t="array" ref="H2443">IF(AND(E2443&lt;&gt;"",OR(D2443="완충",D2443="충전중"),D2442="운행"),A2443-IFERROR(INDEX(A$2:A2442,MAX((E$2:E2442=E2443)*((D$2:D2442="완충")+(D$2:D2442="충전중"))*(ROW(E$2:E2442)))-1),INDEX(A$2:A2442,MATCH(E2443,E$2:E2442,0))),"")</f>
        <v/>
      </c>
    </row>
    <row r="2444" spans="1:8" x14ac:dyDescent="0.3">
      <c r="A2444" s="11">
        <v>45846.254155092596</v>
      </c>
      <c r="B2444" s="3">
        <f t="shared" si="88"/>
        <v>7</v>
      </c>
      <c r="C2444" s="12">
        <f t="shared" si="89"/>
        <v>45846</v>
      </c>
      <c r="D2444" s="3" t="s">
        <v>9</v>
      </c>
      <c r="E2444" s="3" t="s">
        <v>23</v>
      </c>
      <c r="F2444" s="3">
        <v>100</v>
      </c>
      <c r="G2444" s="4">
        <v>6.9328703684732318E-3</v>
      </c>
      <c r="H2444" s="13" t="str" cm="1">
        <f t="array" ref="H2444">IF(AND(E2444&lt;&gt;"",OR(D2444="완충",D2444="충전중"),D2443="운행"),A2444-IFERROR(INDEX(A$2:A2443,MAX((E$2:E2443=E2444)*((D$2:D2443="완충")+(D$2:D2443="충전중"))*(ROW(E$2:E2443)))-1),INDEX(A$2:A2443,MATCH(E2444,E$2:E2443,0))),"")</f>
        <v/>
      </c>
    </row>
    <row r="2445" spans="1:8" x14ac:dyDescent="0.3">
      <c r="A2445" s="11">
        <v>45846.261087962965</v>
      </c>
      <c r="B2445" s="3">
        <f t="shared" si="88"/>
        <v>7</v>
      </c>
      <c r="C2445" s="12">
        <f t="shared" si="89"/>
        <v>45846</v>
      </c>
      <c r="D2445" s="3" t="s">
        <v>9</v>
      </c>
      <c r="E2445" s="3" t="s">
        <v>23</v>
      </c>
      <c r="F2445" s="3">
        <v>100</v>
      </c>
      <c r="G2445" s="4">
        <v>6.956018514756579E-3</v>
      </c>
      <c r="H2445" s="13" t="str" cm="1">
        <f t="array" ref="H2445">IF(AND(E2445&lt;&gt;"",OR(D2445="완충",D2445="충전중"),D2444="운행"),A2445-IFERROR(INDEX(A$2:A2444,MAX((E$2:E2444=E2445)*((D$2:D2444="완충")+(D$2:D2444="충전중"))*(ROW(E$2:E2444)))-1),INDEX(A$2:A2444,MATCH(E2445,E$2:E2444,0))),"")</f>
        <v/>
      </c>
    </row>
    <row r="2446" spans="1:8" x14ac:dyDescent="0.3">
      <c r="A2446" s="11">
        <v>45846.268043981479</v>
      </c>
      <c r="B2446" s="3">
        <f t="shared" si="88"/>
        <v>7</v>
      </c>
      <c r="C2446" s="12">
        <f t="shared" si="89"/>
        <v>45846</v>
      </c>
      <c r="D2446" s="3" t="s">
        <v>9</v>
      </c>
      <c r="E2446" s="3" t="s">
        <v>23</v>
      </c>
      <c r="F2446" s="3">
        <v>100</v>
      </c>
      <c r="G2446" s="4">
        <v>6.9328703757491894E-3</v>
      </c>
      <c r="H2446" s="13" t="str" cm="1">
        <f t="array" ref="H2446">IF(AND(E2446&lt;&gt;"",OR(D2446="완충",D2446="충전중"),D2445="운행"),A2446-IFERROR(INDEX(A$2:A2445,MAX((E$2:E2445=E2446)*((D$2:D2445="완충")+(D$2:D2445="충전중"))*(ROW(E$2:E2445)))-1),INDEX(A$2:A2445,MATCH(E2446,E$2:E2445,0))),"")</f>
        <v/>
      </c>
    </row>
    <row r="2447" spans="1:8" x14ac:dyDescent="0.3">
      <c r="A2447" s="11">
        <v>45846.274976851855</v>
      </c>
      <c r="B2447" s="3">
        <f t="shared" si="88"/>
        <v>7</v>
      </c>
      <c r="C2447" s="12">
        <f t="shared" si="89"/>
        <v>45846</v>
      </c>
      <c r="D2447" s="3" t="s">
        <v>9</v>
      </c>
      <c r="E2447" s="3" t="s">
        <v>23</v>
      </c>
      <c r="F2447" s="3">
        <v>100</v>
      </c>
      <c r="G2447" s="4">
        <v>6.956018514756579E-3</v>
      </c>
      <c r="H2447" s="13" t="str" cm="1">
        <f t="array" ref="H2447">IF(AND(E2447&lt;&gt;"",OR(D2447="완충",D2447="충전중"),D2446="운행"),A2447-IFERROR(INDEX(A$2:A2446,MAX((E$2:E2446=E2447)*((D$2:D2446="완충")+(D$2:D2446="충전중"))*(ROW(E$2:E2446)))-1),INDEX(A$2:A2446,MATCH(E2447,E$2:E2446,0))),"")</f>
        <v/>
      </c>
    </row>
    <row r="2448" spans="1:8" x14ac:dyDescent="0.3">
      <c r="A2448" s="11">
        <v>45846.28193287037</v>
      </c>
      <c r="B2448" s="3">
        <f t="shared" si="88"/>
        <v>7</v>
      </c>
      <c r="C2448" s="12">
        <f t="shared" si="89"/>
        <v>45846</v>
      </c>
      <c r="D2448" s="3" t="s">
        <v>9</v>
      </c>
      <c r="E2448" s="3" t="s">
        <v>23</v>
      </c>
      <c r="F2448" s="3">
        <v>100</v>
      </c>
      <c r="G2448" s="4">
        <v>6.9328703684732318E-3</v>
      </c>
      <c r="H2448" s="13" t="str" cm="1">
        <f t="array" ref="H2448">IF(AND(E2448&lt;&gt;"",OR(D2448="완충",D2448="충전중"),D2447="운행"),A2448-IFERROR(INDEX(A$2:A2447,MAX((E$2:E2447=E2448)*((D$2:D2447="완충")+(D$2:D2447="충전중"))*(ROW(E$2:E2447)))-1),INDEX(A$2:A2447,MATCH(E2448,E$2:E2447,0))),"")</f>
        <v/>
      </c>
    </row>
    <row r="2449" spans="1:8" x14ac:dyDescent="0.3">
      <c r="A2449" s="11">
        <v>45846.288865740738</v>
      </c>
      <c r="B2449" s="3">
        <f t="shared" si="88"/>
        <v>7</v>
      </c>
      <c r="C2449" s="12">
        <f t="shared" si="89"/>
        <v>45846</v>
      </c>
      <c r="D2449" s="3" t="s">
        <v>9</v>
      </c>
      <c r="E2449" s="3" t="s">
        <v>23</v>
      </c>
      <c r="F2449" s="3">
        <v>100</v>
      </c>
      <c r="G2449" s="4">
        <v>6.9560185220325366E-3</v>
      </c>
      <c r="H2449" s="13" t="str" cm="1">
        <f t="array" ref="H2449">IF(AND(E2449&lt;&gt;"",OR(D2449="완충",D2449="충전중"),D2448="운행"),A2449-IFERROR(INDEX(A$2:A2448,MAX((E$2:E2448=E2449)*((D$2:D2448="완충")+(D$2:D2448="충전중"))*(ROW(E$2:E2448)))-1),INDEX(A$2:A2448,MATCH(E2449,E$2:E2448,0))),"")</f>
        <v/>
      </c>
    </row>
    <row r="2450" spans="1:8" x14ac:dyDescent="0.3">
      <c r="A2450" s="11">
        <v>45846.29582175926</v>
      </c>
      <c r="B2450" s="3">
        <f t="shared" si="88"/>
        <v>7</v>
      </c>
      <c r="C2450" s="12">
        <f t="shared" si="89"/>
        <v>45846</v>
      </c>
      <c r="D2450" s="3" t="s">
        <v>9</v>
      </c>
      <c r="E2450" s="3" t="s">
        <v>23</v>
      </c>
      <c r="F2450" s="3">
        <v>100</v>
      </c>
      <c r="G2450" s="4">
        <v>6.9328703684732318E-3</v>
      </c>
      <c r="H2450" s="13" t="str" cm="1">
        <f t="array" ref="H2450">IF(AND(E2450&lt;&gt;"",OR(D2450="완충",D2450="충전중"),D2449="운행"),A2450-IFERROR(INDEX(A$2:A2449,MAX((E$2:E2449=E2450)*((D$2:D2449="완충")+(D$2:D2449="충전중"))*(ROW(E$2:E2449)))-1),INDEX(A$2:A2449,MATCH(E2450,E$2:E2449,0))),"")</f>
        <v/>
      </c>
    </row>
    <row r="2451" spans="1:8" x14ac:dyDescent="0.3">
      <c r="A2451" s="11">
        <v>45846.302754629629</v>
      </c>
      <c r="B2451" s="3">
        <f t="shared" si="88"/>
        <v>7</v>
      </c>
      <c r="C2451" s="12">
        <f t="shared" si="89"/>
        <v>45846</v>
      </c>
      <c r="D2451" s="3" t="s">
        <v>9</v>
      </c>
      <c r="E2451" s="3" t="s">
        <v>23</v>
      </c>
      <c r="F2451" s="3">
        <v>100</v>
      </c>
      <c r="G2451" s="4">
        <v>6.9560185220325366E-3</v>
      </c>
      <c r="H2451" s="13" t="str" cm="1">
        <f t="array" ref="H2451">IF(AND(E2451&lt;&gt;"",OR(D2451="완충",D2451="충전중"),D2450="운행"),A2451-IFERROR(INDEX(A$2:A2450,MAX((E$2:E2450=E2451)*((D$2:D2450="완충")+(D$2:D2450="충전중"))*(ROW(E$2:E2450)))-1),INDEX(A$2:A2450,MATCH(E2451,E$2:E2450,0))),"")</f>
        <v/>
      </c>
    </row>
    <row r="2452" spans="1:8" x14ac:dyDescent="0.3">
      <c r="A2452" s="11">
        <v>45846.309710648151</v>
      </c>
      <c r="B2452" s="3">
        <f t="shared" si="88"/>
        <v>7</v>
      </c>
      <c r="C2452" s="12">
        <f t="shared" si="89"/>
        <v>45846</v>
      </c>
      <c r="D2452" s="3" t="s">
        <v>9</v>
      </c>
      <c r="E2452" s="3" t="s">
        <v>23</v>
      </c>
      <c r="F2452" s="3">
        <v>100</v>
      </c>
      <c r="G2452" s="4">
        <v>6.9444444452528842E-3</v>
      </c>
      <c r="H2452" s="13" t="str" cm="1">
        <f t="array" ref="H2452">IF(AND(E2452&lt;&gt;"",OR(D2452="완충",D2452="충전중"),D2451="운행"),A2452-IFERROR(INDEX(A$2:A2451,MAX((E$2:E2451=E2452)*((D$2:D2451="완충")+(D$2:D2451="충전중"))*(ROW(E$2:E2451)))-1),INDEX(A$2:A2451,MATCH(E2452,E$2:E2451,0))),"")</f>
        <v/>
      </c>
    </row>
    <row r="2453" spans="1:8" x14ac:dyDescent="0.3">
      <c r="A2453" s="11">
        <v>45846.316655092596</v>
      </c>
      <c r="B2453" s="3">
        <f t="shared" si="88"/>
        <v>7</v>
      </c>
      <c r="C2453" s="12">
        <f t="shared" si="89"/>
        <v>45846</v>
      </c>
      <c r="D2453" s="3" t="s">
        <v>9</v>
      </c>
      <c r="E2453" s="3" t="s">
        <v>23</v>
      </c>
      <c r="F2453" s="3">
        <v>100</v>
      </c>
      <c r="G2453" s="4">
        <v>6.9444444379769266E-3</v>
      </c>
      <c r="H2453" s="13" t="str" cm="1">
        <f t="array" ref="H2453">IF(AND(E2453&lt;&gt;"",OR(D2453="완충",D2453="충전중"),D2452="운행"),A2453-IFERROR(INDEX(A$2:A2452,MAX((E$2:E2452=E2453)*((D$2:D2452="완충")+(D$2:D2452="충전중"))*(ROW(E$2:E2452)))-1),INDEX(A$2:A2452,MATCH(E2453,E$2:E2452,0))),"")</f>
        <v/>
      </c>
    </row>
    <row r="2454" spans="1:8" x14ac:dyDescent="0.3">
      <c r="A2454" s="11">
        <v>45846.323599537034</v>
      </c>
      <c r="B2454" s="3">
        <f t="shared" si="88"/>
        <v>7</v>
      </c>
      <c r="C2454" s="12">
        <f t="shared" si="89"/>
        <v>45846</v>
      </c>
      <c r="D2454" s="3" t="s">
        <v>9</v>
      </c>
      <c r="E2454" s="3" t="s">
        <v>23</v>
      </c>
      <c r="F2454" s="3">
        <v>100</v>
      </c>
      <c r="G2454" s="4">
        <v>6.9444444452528842E-3</v>
      </c>
      <c r="H2454" s="13" t="str" cm="1">
        <f t="array" ref="H2454">IF(AND(E2454&lt;&gt;"",OR(D2454="완충",D2454="충전중"),D2453="운행"),A2454-IFERROR(INDEX(A$2:A2453,MAX((E$2:E2453=E2454)*((D$2:D2453="완충")+(D$2:D2453="충전중"))*(ROW(E$2:E2453)))-1),INDEX(A$2:A2453,MATCH(E2454,E$2:E2453,0))),"")</f>
        <v/>
      </c>
    </row>
    <row r="2455" spans="1:8" x14ac:dyDescent="0.3">
      <c r="A2455" s="11">
        <v>45846.330543981479</v>
      </c>
      <c r="B2455" s="3">
        <f t="shared" si="88"/>
        <v>7</v>
      </c>
      <c r="C2455" s="12">
        <f t="shared" si="89"/>
        <v>45846</v>
      </c>
      <c r="D2455" s="3" t="s">
        <v>9</v>
      </c>
      <c r="E2455" s="3" t="s">
        <v>23</v>
      </c>
      <c r="F2455" s="3">
        <v>100</v>
      </c>
      <c r="G2455" s="4">
        <v>6.9444444452528842E-3</v>
      </c>
      <c r="H2455" s="13" t="str" cm="1">
        <f t="array" ref="H2455">IF(AND(E2455&lt;&gt;"",OR(D2455="완충",D2455="충전중"),D2454="운행"),A2455-IFERROR(INDEX(A$2:A2454,MAX((E$2:E2454=E2455)*((D$2:D2454="완충")+(D$2:D2454="충전중"))*(ROW(E$2:E2454)))-1),INDEX(A$2:A2454,MATCH(E2455,E$2:E2454,0))),"")</f>
        <v/>
      </c>
    </row>
    <row r="2456" spans="1:8" x14ac:dyDescent="0.3">
      <c r="A2456" s="11">
        <v>45846.866898148146</v>
      </c>
      <c r="B2456" s="3">
        <f t="shared" si="88"/>
        <v>7</v>
      </c>
      <c r="C2456" s="12">
        <f t="shared" si="89"/>
        <v>45846</v>
      </c>
      <c r="D2456" s="3" t="s">
        <v>9</v>
      </c>
      <c r="E2456" s="3" t="s">
        <v>23</v>
      </c>
      <c r="F2456" s="3">
        <v>100</v>
      </c>
      <c r="G2456" s="4">
        <v>6.9560185220325366E-3</v>
      </c>
      <c r="H2456" s="13" t="str" cm="1">
        <f t="array" ref="H2456">IF(AND(E2456&lt;&gt;"",OR(D2456="완충",D2456="충전중"),D2455="운행"),A2456-IFERROR(INDEX(A$2:A2455,MAX((E$2:E2455=E2456)*((D$2:D2455="완충")+(D$2:D2455="충전중"))*(ROW(E$2:E2455)))-1),INDEX(A$2:A2455,MATCH(E2456,E$2:E2455,0))),"")</f>
        <v/>
      </c>
    </row>
    <row r="2457" spans="1:8" x14ac:dyDescent="0.3">
      <c r="A2457" s="11">
        <v>45846.873854166668</v>
      </c>
      <c r="B2457" s="3">
        <f t="shared" si="88"/>
        <v>7</v>
      </c>
      <c r="C2457" s="12">
        <f t="shared" si="89"/>
        <v>45846</v>
      </c>
      <c r="D2457" s="3" t="s">
        <v>9</v>
      </c>
      <c r="E2457" s="3" t="s">
        <v>23</v>
      </c>
      <c r="F2457" s="3">
        <v>100</v>
      </c>
      <c r="G2457" s="4">
        <v>6.9328703684732318E-3</v>
      </c>
      <c r="H2457" s="13" t="str" cm="1">
        <f t="array" ref="H2457">IF(AND(E2457&lt;&gt;"",OR(D2457="완충",D2457="충전중"),D2456="운행"),A2457-IFERROR(INDEX(A$2:A2456,MAX((E$2:E2456=E2457)*((D$2:D2456="완충")+(D$2:D2456="충전중"))*(ROW(E$2:E2456)))-1),INDEX(A$2:A2456,MATCH(E2457,E$2:E2456,0))),"")</f>
        <v/>
      </c>
    </row>
    <row r="2458" spans="1:8" x14ac:dyDescent="0.3">
      <c r="A2458" s="11">
        <v>45846.880787037036</v>
      </c>
      <c r="B2458" s="3">
        <f t="shared" si="88"/>
        <v>7</v>
      </c>
      <c r="C2458" s="12">
        <f t="shared" si="89"/>
        <v>45846</v>
      </c>
      <c r="D2458" s="3" t="s">
        <v>9</v>
      </c>
      <c r="E2458" s="3" t="s">
        <v>23</v>
      </c>
      <c r="F2458" s="3">
        <v>100</v>
      </c>
      <c r="G2458" s="4">
        <v>6.9560185220325366E-3</v>
      </c>
      <c r="H2458" s="13" t="str" cm="1">
        <f t="array" ref="H2458">IF(AND(E2458&lt;&gt;"",OR(D2458="완충",D2458="충전중"),D2457="운행"),A2458-IFERROR(INDEX(A$2:A2457,MAX((E$2:E2457=E2458)*((D$2:D2457="완충")+(D$2:D2457="충전중"))*(ROW(E$2:E2457)))-1),INDEX(A$2:A2457,MATCH(E2458,E$2:E2457,0))),"")</f>
        <v/>
      </c>
    </row>
    <row r="2459" spans="1:8" x14ac:dyDescent="0.3">
      <c r="A2459" s="11">
        <v>45846.887743055559</v>
      </c>
      <c r="B2459" s="3">
        <f t="shared" si="88"/>
        <v>7</v>
      </c>
      <c r="C2459" s="12">
        <f t="shared" si="89"/>
        <v>45846</v>
      </c>
      <c r="D2459" s="3" t="s">
        <v>9</v>
      </c>
      <c r="E2459" s="3" t="s">
        <v>23</v>
      </c>
      <c r="F2459" s="3">
        <v>100</v>
      </c>
      <c r="G2459" s="4">
        <v>6.9328703684732318E-3</v>
      </c>
      <c r="H2459" s="13" t="str" cm="1">
        <f t="array" ref="H2459">IF(AND(E2459&lt;&gt;"",OR(D2459="완충",D2459="충전중"),D2458="운행"),A2459-IFERROR(INDEX(A$2:A2458,MAX((E$2:E2458=E2459)*((D$2:D2458="완충")+(D$2:D2458="충전중"))*(ROW(E$2:E2458)))-1),INDEX(A$2:A2458,MATCH(E2459,E$2:E2458,0))),"")</f>
        <v/>
      </c>
    </row>
    <row r="2460" spans="1:8" x14ac:dyDescent="0.3">
      <c r="A2460" s="11">
        <v>45846.894675925927</v>
      </c>
      <c r="B2460" s="3">
        <f t="shared" si="88"/>
        <v>7</v>
      </c>
      <c r="C2460" s="12">
        <f t="shared" si="89"/>
        <v>45846</v>
      </c>
      <c r="D2460" s="3" t="s">
        <v>9</v>
      </c>
      <c r="E2460" s="3" t="s">
        <v>23</v>
      </c>
      <c r="F2460" s="3">
        <v>100</v>
      </c>
      <c r="G2460" s="4">
        <v>6.956018514756579E-3</v>
      </c>
      <c r="H2460" s="13" t="str" cm="1">
        <f t="array" ref="H2460">IF(AND(E2460&lt;&gt;"",OR(D2460="완충",D2460="충전중"),D2459="운행"),A2460-IFERROR(INDEX(A$2:A2459,MAX((E$2:E2459=E2460)*((D$2:D2459="완충")+(D$2:D2459="충전중"))*(ROW(E$2:E2459)))-1),INDEX(A$2:A2459,MATCH(E2460,E$2:E2459,0))),"")</f>
        <v/>
      </c>
    </row>
    <row r="2461" spans="1:8" x14ac:dyDescent="0.3">
      <c r="A2461" s="11">
        <v>45846.901631944442</v>
      </c>
      <c r="B2461" s="3">
        <f t="shared" si="88"/>
        <v>7</v>
      </c>
      <c r="C2461" s="12">
        <f t="shared" si="89"/>
        <v>45846</v>
      </c>
      <c r="D2461" s="3" t="s">
        <v>9</v>
      </c>
      <c r="E2461" s="3" t="s">
        <v>23</v>
      </c>
      <c r="F2461" s="3">
        <v>100</v>
      </c>
      <c r="G2461" s="4">
        <v>6.9328703757491894E-3</v>
      </c>
      <c r="H2461" s="13" t="str" cm="1">
        <f t="array" ref="H2461">IF(AND(E2461&lt;&gt;"",OR(D2461="완충",D2461="충전중"),D2460="운행"),A2461-IFERROR(INDEX(A$2:A2460,MAX((E$2:E2460=E2461)*((D$2:D2460="완충")+(D$2:D2460="충전중"))*(ROW(E$2:E2460)))-1),INDEX(A$2:A2460,MATCH(E2461,E$2:E2460,0))),"")</f>
        <v/>
      </c>
    </row>
    <row r="2462" spans="1:8" x14ac:dyDescent="0.3">
      <c r="A2462" s="11">
        <v>45846.908564814818</v>
      </c>
      <c r="B2462" s="3">
        <f t="shared" si="88"/>
        <v>7</v>
      </c>
      <c r="C2462" s="12">
        <f t="shared" si="89"/>
        <v>45846</v>
      </c>
      <c r="D2462" s="3" t="s">
        <v>9</v>
      </c>
      <c r="E2462" s="3" t="s">
        <v>23</v>
      </c>
      <c r="F2462" s="3">
        <v>100</v>
      </c>
      <c r="G2462" s="4">
        <v>6.956018514756579E-3</v>
      </c>
      <c r="H2462" s="13" t="str" cm="1">
        <f t="array" ref="H2462">IF(AND(E2462&lt;&gt;"",OR(D2462="완충",D2462="충전중"),D2461="운행"),A2462-IFERROR(INDEX(A$2:A2461,MAX((E$2:E2461=E2462)*((D$2:D2461="완충")+(D$2:D2461="충전중"))*(ROW(E$2:E2461)))-1),INDEX(A$2:A2461,MATCH(E2462,E$2:E2461,0))),"")</f>
        <v/>
      </c>
    </row>
    <row r="2463" spans="1:8" x14ac:dyDescent="0.3">
      <c r="A2463" s="11">
        <v>45846.915520833332</v>
      </c>
      <c r="B2463" s="3">
        <f t="shared" si="88"/>
        <v>7</v>
      </c>
      <c r="C2463" s="12">
        <f t="shared" si="89"/>
        <v>45846</v>
      </c>
      <c r="D2463" s="3" t="s">
        <v>9</v>
      </c>
      <c r="E2463" s="3" t="s">
        <v>23</v>
      </c>
      <c r="F2463" s="3">
        <v>100</v>
      </c>
      <c r="G2463" s="4">
        <v>6.9328703684732318E-3</v>
      </c>
      <c r="H2463" s="13" t="str" cm="1">
        <f t="array" ref="H2463">IF(AND(E2463&lt;&gt;"",OR(D2463="완충",D2463="충전중"),D2462="운행"),A2463-IFERROR(INDEX(A$2:A2462,MAX((E$2:E2462=E2463)*((D$2:D2462="완충")+(D$2:D2462="충전중"))*(ROW(E$2:E2462)))-1),INDEX(A$2:A2462,MATCH(E2463,E$2:E2462,0))),"")</f>
        <v/>
      </c>
    </row>
    <row r="2464" spans="1:8" x14ac:dyDescent="0.3">
      <c r="A2464" s="11">
        <v>45846.922453703701</v>
      </c>
      <c r="B2464" s="3">
        <f t="shared" si="88"/>
        <v>7</v>
      </c>
      <c r="C2464" s="12">
        <f t="shared" si="89"/>
        <v>45846</v>
      </c>
      <c r="D2464" s="3" t="s">
        <v>9</v>
      </c>
      <c r="E2464" s="3" t="s">
        <v>23</v>
      </c>
      <c r="F2464" s="3">
        <v>100</v>
      </c>
      <c r="G2464" s="4">
        <v>6.9560185220325366E-3</v>
      </c>
      <c r="H2464" s="13" t="str" cm="1">
        <f t="array" ref="H2464">IF(AND(E2464&lt;&gt;"",OR(D2464="완충",D2464="충전중"),D2463="운행"),A2464-IFERROR(INDEX(A$2:A2463,MAX((E$2:E2463=E2464)*((D$2:D2463="완충")+(D$2:D2463="충전중"))*(ROW(E$2:E2463)))-1),INDEX(A$2:A2463,MATCH(E2464,E$2:E2463,0))),"")</f>
        <v/>
      </c>
    </row>
    <row r="2465" spans="1:8" x14ac:dyDescent="0.3">
      <c r="A2465" s="11">
        <v>45846.929409722223</v>
      </c>
      <c r="B2465" s="3">
        <f t="shared" si="88"/>
        <v>7</v>
      </c>
      <c r="C2465" s="12">
        <f t="shared" si="89"/>
        <v>45846</v>
      </c>
      <c r="D2465" s="3" t="s">
        <v>9</v>
      </c>
      <c r="E2465" s="3" t="s">
        <v>23</v>
      </c>
      <c r="F2465" s="3">
        <v>100</v>
      </c>
      <c r="G2465" s="4">
        <v>6.9328703684732318E-3</v>
      </c>
      <c r="H2465" s="13" t="str" cm="1">
        <f t="array" ref="H2465">IF(AND(E2465&lt;&gt;"",OR(D2465="완충",D2465="충전중"),D2464="운행"),A2465-IFERROR(INDEX(A$2:A2464,MAX((E$2:E2464=E2465)*((D$2:D2464="완충")+(D$2:D2464="충전중"))*(ROW(E$2:E2464)))-1),INDEX(A$2:A2464,MATCH(E2465,E$2:E2464,0))),"")</f>
        <v/>
      </c>
    </row>
    <row r="2466" spans="1:8" x14ac:dyDescent="0.3">
      <c r="A2466" s="11">
        <v>45846.936342592591</v>
      </c>
      <c r="B2466" s="3">
        <f t="shared" si="88"/>
        <v>7</v>
      </c>
      <c r="C2466" s="12">
        <f t="shared" si="89"/>
        <v>45846</v>
      </c>
      <c r="D2466" s="3" t="s">
        <v>9</v>
      </c>
      <c r="E2466" s="3" t="s">
        <v>23</v>
      </c>
      <c r="F2466" s="3">
        <v>100</v>
      </c>
      <c r="G2466" s="4">
        <v>6.9560185220325366E-3</v>
      </c>
      <c r="H2466" s="13" t="str" cm="1">
        <f t="array" ref="H2466">IF(AND(E2466&lt;&gt;"",OR(D2466="완충",D2466="충전중"),D2465="운행"),A2466-IFERROR(INDEX(A$2:A2465,MAX((E$2:E2465=E2466)*((D$2:D2465="완충")+(D$2:D2465="충전중"))*(ROW(E$2:E2465)))-1),INDEX(A$2:A2465,MATCH(E2466,E$2:E2465,0))),"")</f>
        <v/>
      </c>
    </row>
    <row r="2467" spans="1:8" x14ac:dyDescent="0.3">
      <c r="A2467" s="11">
        <v>45846.943298611113</v>
      </c>
      <c r="B2467" s="3">
        <f t="shared" si="88"/>
        <v>7</v>
      </c>
      <c r="C2467" s="12">
        <f t="shared" si="89"/>
        <v>45846</v>
      </c>
      <c r="D2467" s="3" t="s">
        <v>9</v>
      </c>
      <c r="E2467" s="3" t="s">
        <v>23</v>
      </c>
      <c r="F2467" s="3">
        <v>100</v>
      </c>
      <c r="G2467" s="4">
        <v>6.9328703684732318E-3</v>
      </c>
      <c r="H2467" s="13" t="str" cm="1">
        <f t="array" ref="H2467">IF(AND(E2467&lt;&gt;"",OR(D2467="완충",D2467="충전중"),D2466="운행"),A2467-IFERROR(INDEX(A$2:A2466,MAX((E$2:E2466=E2467)*((D$2:D2466="완충")+(D$2:D2466="충전중"))*(ROW(E$2:E2466)))-1),INDEX(A$2:A2466,MATCH(E2467,E$2:E2466,0))),"")</f>
        <v/>
      </c>
    </row>
    <row r="2468" spans="1:8" x14ac:dyDescent="0.3">
      <c r="A2468" s="11">
        <v>45846.950231481482</v>
      </c>
      <c r="B2468" s="3">
        <f t="shared" si="88"/>
        <v>7</v>
      </c>
      <c r="C2468" s="12">
        <f t="shared" si="89"/>
        <v>45846</v>
      </c>
      <c r="D2468" s="3" t="s">
        <v>9</v>
      </c>
      <c r="E2468" s="3" t="s">
        <v>23</v>
      </c>
      <c r="F2468" s="3">
        <v>100</v>
      </c>
      <c r="G2468" s="4">
        <v>6.956018514756579E-3</v>
      </c>
      <c r="H2468" s="13" t="str" cm="1">
        <f t="array" ref="H2468">IF(AND(E2468&lt;&gt;"",OR(D2468="완충",D2468="충전중"),D2467="운행"),A2468-IFERROR(INDEX(A$2:A2467,MAX((E$2:E2467=E2468)*((D$2:D2467="완충")+(D$2:D2467="충전중"))*(ROW(E$2:E2467)))-1),INDEX(A$2:A2467,MATCH(E2468,E$2:E2467,0))),"")</f>
        <v/>
      </c>
    </row>
    <row r="2469" spans="1:8" x14ac:dyDescent="0.3">
      <c r="A2469" s="11">
        <v>45846.957187499997</v>
      </c>
      <c r="B2469" s="3">
        <f t="shared" si="88"/>
        <v>7</v>
      </c>
      <c r="C2469" s="12">
        <f t="shared" si="89"/>
        <v>45846</v>
      </c>
      <c r="D2469" s="3" t="s">
        <v>9</v>
      </c>
      <c r="E2469" s="3" t="s">
        <v>23</v>
      </c>
      <c r="F2469" s="3">
        <v>100</v>
      </c>
      <c r="G2469" s="4">
        <v>6.9444444452528842E-3</v>
      </c>
      <c r="H2469" s="13" t="str" cm="1">
        <f t="array" ref="H2469">IF(AND(E2469&lt;&gt;"",OR(D2469="완충",D2469="충전중"),D2468="운행"),A2469-IFERROR(INDEX(A$2:A2468,MAX((E$2:E2468=E2469)*((D$2:D2468="완충")+(D$2:D2468="충전중"))*(ROW(E$2:E2468)))-1),INDEX(A$2:A2468,MATCH(E2469,E$2:E2468,0))),"")</f>
        <v/>
      </c>
    </row>
    <row r="2470" spans="1:8" x14ac:dyDescent="0.3">
      <c r="A2470" s="11">
        <v>45846.964131944442</v>
      </c>
      <c r="B2470" s="3">
        <f t="shared" si="88"/>
        <v>7</v>
      </c>
      <c r="C2470" s="12">
        <f t="shared" si="89"/>
        <v>45846</v>
      </c>
      <c r="D2470" s="3" t="s">
        <v>9</v>
      </c>
      <c r="E2470" s="3" t="s">
        <v>23</v>
      </c>
      <c r="F2470" s="3">
        <v>100</v>
      </c>
      <c r="G2470" s="4">
        <v>6.9444444452528842E-3</v>
      </c>
      <c r="H2470" s="13" t="str" cm="1">
        <f t="array" ref="H2470">IF(AND(E2470&lt;&gt;"",OR(D2470="완충",D2470="충전중"),D2469="운행"),A2470-IFERROR(INDEX(A$2:A2469,MAX((E$2:E2469=E2470)*((D$2:D2469="완충")+(D$2:D2469="충전중"))*(ROW(E$2:E2469)))-1),INDEX(A$2:A2469,MATCH(E2470,E$2:E2469,0))),"")</f>
        <v/>
      </c>
    </row>
    <row r="2471" spans="1:8" x14ac:dyDescent="0.3">
      <c r="A2471" s="11">
        <v>45846.971076388887</v>
      </c>
      <c r="B2471" s="3">
        <f t="shared" si="88"/>
        <v>7</v>
      </c>
      <c r="C2471" s="12">
        <f t="shared" si="89"/>
        <v>45846</v>
      </c>
      <c r="D2471" s="3" t="s">
        <v>9</v>
      </c>
      <c r="E2471" s="3" t="s">
        <v>23</v>
      </c>
      <c r="F2471" s="3">
        <v>100</v>
      </c>
      <c r="G2471" s="4">
        <v>6.9444444452528842E-3</v>
      </c>
      <c r="H2471" s="13" t="str" cm="1">
        <f t="array" ref="H2471">IF(AND(E2471&lt;&gt;"",OR(D2471="완충",D2471="충전중"),D2470="운행"),A2471-IFERROR(INDEX(A$2:A2470,MAX((E$2:E2470=E2471)*((D$2:D2470="완충")+(D$2:D2470="충전중"))*(ROW(E$2:E2470)))-1),INDEX(A$2:A2470,MATCH(E2471,E$2:E2470,0))),"")</f>
        <v/>
      </c>
    </row>
    <row r="2472" spans="1:8" x14ac:dyDescent="0.3">
      <c r="A2472" s="11">
        <v>45846.978020833332</v>
      </c>
      <c r="B2472" s="3">
        <f t="shared" si="88"/>
        <v>7</v>
      </c>
      <c r="C2472" s="12">
        <f t="shared" si="89"/>
        <v>45846</v>
      </c>
      <c r="D2472" s="3" t="s">
        <v>9</v>
      </c>
      <c r="E2472" s="3" t="s">
        <v>23</v>
      </c>
      <c r="F2472" s="3">
        <v>100</v>
      </c>
      <c r="G2472" s="4">
        <v>6.9444444452528842E-3</v>
      </c>
      <c r="H2472" s="13" t="str" cm="1">
        <f t="array" ref="H2472">IF(AND(E2472&lt;&gt;"",OR(D2472="완충",D2472="충전중"),D2471="운행"),A2472-IFERROR(INDEX(A$2:A2471,MAX((E$2:E2471=E2472)*((D$2:D2471="완충")+(D$2:D2471="충전중"))*(ROW(E$2:E2471)))-1),INDEX(A$2:A2471,MATCH(E2472,E$2:E2471,0))),"")</f>
        <v/>
      </c>
    </row>
    <row r="2473" spans="1:8" x14ac:dyDescent="0.3">
      <c r="A2473" s="11">
        <v>45846.984965277778</v>
      </c>
      <c r="B2473" s="3">
        <f t="shared" si="88"/>
        <v>7</v>
      </c>
      <c r="C2473" s="12">
        <f t="shared" si="89"/>
        <v>45846</v>
      </c>
      <c r="D2473" s="3" t="s">
        <v>9</v>
      </c>
      <c r="E2473" s="3" t="s">
        <v>23</v>
      </c>
      <c r="F2473" s="3">
        <v>100</v>
      </c>
      <c r="G2473" s="4">
        <v>6.9444444452528842E-3</v>
      </c>
      <c r="H2473" s="13" t="str" cm="1">
        <f t="array" ref="H2473">IF(AND(E2473&lt;&gt;"",OR(D2473="완충",D2473="충전중"),D2472="운행"),A2473-IFERROR(INDEX(A$2:A2472,MAX((E$2:E2472=E2473)*((D$2:D2472="완충")+(D$2:D2472="충전중"))*(ROW(E$2:E2472)))-1),INDEX(A$2:A2472,MATCH(E2473,E$2:E2472,0))),"")</f>
        <v/>
      </c>
    </row>
    <row r="2474" spans="1:8" x14ac:dyDescent="0.3">
      <c r="A2474" s="11">
        <v>45846.991909722223</v>
      </c>
      <c r="B2474" s="3">
        <f t="shared" si="88"/>
        <v>7</v>
      </c>
      <c r="C2474" s="12">
        <f t="shared" si="89"/>
        <v>45846</v>
      </c>
      <c r="D2474" s="3" t="s">
        <v>9</v>
      </c>
      <c r="E2474" s="3" t="s">
        <v>23</v>
      </c>
      <c r="F2474" s="3">
        <v>100</v>
      </c>
      <c r="G2474" s="4">
        <v>6.9444444452528842E-3</v>
      </c>
      <c r="H2474" s="13" t="str" cm="1">
        <f t="array" ref="H2474">IF(AND(E2474&lt;&gt;"",OR(D2474="완충",D2474="충전중"),D2473="운행"),A2474-IFERROR(INDEX(A$2:A2473,MAX((E$2:E2473=E2474)*((D$2:D2473="완충")+(D$2:D2473="충전중"))*(ROW(E$2:E2473)))-1),INDEX(A$2:A2473,MATCH(E2474,E$2:E2473,0))),"")</f>
        <v/>
      </c>
    </row>
    <row r="2475" spans="1:8" x14ac:dyDescent="0.3">
      <c r="A2475" s="11">
        <v>45846.998854166668</v>
      </c>
      <c r="B2475" s="3">
        <f t="shared" si="88"/>
        <v>7</v>
      </c>
      <c r="C2475" s="12">
        <f t="shared" si="89"/>
        <v>45846</v>
      </c>
      <c r="D2475" s="3" t="s">
        <v>9</v>
      </c>
      <c r="E2475" s="3" t="s">
        <v>23</v>
      </c>
      <c r="F2475" s="3">
        <v>100</v>
      </c>
      <c r="G2475" s="4">
        <v>0</v>
      </c>
      <c r="H2475" s="13" t="str" cm="1">
        <f t="array" ref="H2475">IF(AND(E2475&lt;&gt;"",OR(D2475="완충",D2475="충전중"),D2474="운행"),A2475-IFERROR(INDEX(A$2:A2474,MAX((E$2:E2474=E2475)*((D$2:D2474="완충")+(D$2:D2474="충전중"))*(ROW(E$2:E2474)))-1),INDEX(A$2:A2474,MATCH(E2475,E$2:E2474,0))),"")</f>
        <v/>
      </c>
    </row>
    <row r="2476" spans="1:8" x14ac:dyDescent="0.3">
      <c r="A2476" s="11">
        <v>45847.005798611113</v>
      </c>
      <c r="B2476" s="3">
        <f t="shared" si="88"/>
        <v>7</v>
      </c>
      <c r="C2476" s="12">
        <f t="shared" si="89"/>
        <v>45847</v>
      </c>
      <c r="D2476" s="3" t="s">
        <v>9</v>
      </c>
      <c r="E2476" s="3" t="s">
        <v>23</v>
      </c>
      <c r="F2476" s="3">
        <v>100</v>
      </c>
      <c r="G2476" s="4">
        <v>6.9444444452528842E-3</v>
      </c>
      <c r="H2476" s="13" t="str" cm="1">
        <f t="array" ref="H2476">IF(AND(E2476&lt;&gt;"",OR(D2476="완충",D2476="충전중"),D2475="운행"),A2476-IFERROR(INDEX(A$2:A2475,MAX((E$2:E2475=E2476)*((D$2:D2475="완충")+(D$2:D2475="충전중"))*(ROW(E$2:E2475)))-1),INDEX(A$2:A2475,MATCH(E2476,E$2:E2475,0))),"")</f>
        <v/>
      </c>
    </row>
    <row r="2477" spans="1:8" x14ac:dyDescent="0.3">
      <c r="A2477" s="11">
        <v>45847.012743055559</v>
      </c>
      <c r="B2477" s="3">
        <f t="shared" si="88"/>
        <v>7</v>
      </c>
      <c r="C2477" s="12">
        <f t="shared" si="89"/>
        <v>45847</v>
      </c>
      <c r="D2477" s="3" t="s">
        <v>9</v>
      </c>
      <c r="E2477" s="3" t="s">
        <v>23</v>
      </c>
      <c r="F2477" s="3">
        <v>100</v>
      </c>
      <c r="G2477" s="4">
        <v>6.9444444379769266E-3</v>
      </c>
      <c r="H2477" s="13" t="str" cm="1">
        <f t="array" ref="H2477">IF(AND(E2477&lt;&gt;"",OR(D2477="완충",D2477="충전중"),D2476="운행"),A2477-IFERROR(INDEX(A$2:A2476,MAX((E$2:E2476=E2477)*((D$2:D2476="완충")+(D$2:D2476="충전중"))*(ROW(E$2:E2476)))-1),INDEX(A$2:A2476,MATCH(E2477,E$2:E2476,0))),"")</f>
        <v/>
      </c>
    </row>
    <row r="2478" spans="1:8" x14ac:dyDescent="0.3">
      <c r="A2478" s="11">
        <v>45847.019687499997</v>
      </c>
      <c r="B2478" s="3">
        <f t="shared" si="88"/>
        <v>7</v>
      </c>
      <c r="C2478" s="12">
        <f t="shared" si="89"/>
        <v>45847</v>
      </c>
      <c r="D2478" s="3" t="s">
        <v>9</v>
      </c>
      <c r="E2478" s="3" t="s">
        <v>23</v>
      </c>
      <c r="F2478" s="3">
        <v>100</v>
      </c>
      <c r="G2478" s="4">
        <v>6.9444444452528842E-3</v>
      </c>
      <c r="H2478" s="13" t="str" cm="1">
        <f t="array" ref="H2478">IF(AND(E2478&lt;&gt;"",OR(D2478="완충",D2478="충전중"),D2477="운행"),A2478-IFERROR(INDEX(A$2:A2477,MAX((E$2:E2477=E2478)*((D$2:D2477="완충")+(D$2:D2477="충전중"))*(ROW(E$2:E2477)))-1),INDEX(A$2:A2477,MATCH(E2478,E$2:E2477,0))),"")</f>
        <v/>
      </c>
    </row>
    <row r="2479" spans="1:8" x14ac:dyDescent="0.3">
      <c r="A2479" s="11">
        <v>45847.026631944442</v>
      </c>
      <c r="B2479" s="3">
        <f t="shared" si="88"/>
        <v>7</v>
      </c>
      <c r="C2479" s="12">
        <f t="shared" si="89"/>
        <v>45847</v>
      </c>
      <c r="D2479" s="3" t="s">
        <v>9</v>
      </c>
      <c r="E2479" s="3" t="s">
        <v>23</v>
      </c>
      <c r="F2479" s="3">
        <v>100</v>
      </c>
      <c r="G2479" s="4">
        <v>6.9444444452528842E-3</v>
      </c>
      <c r="H2479" s="13" t="str" cm="1">
        <f t="array" ref="H2479">IF(AND(E2479&lt;&gt;"",OR(D2479="완충",D2479="충전중"),D2478="운행"),A2479-IFERROR(INDEX(A$2:A2478,MAX((E$2:E2478=E2479)*((D$2:D2478="완충")+(D$2:D2478="충전중"))*(ROW(E$2:E2478)))-1),INDEX(A$2:A2478,MATCH(E2479,E$2:E2478,0))),"")</f>
        <v/>
      </c>
    </row>
    <row r="2480" spans="1:8" x14ac:dyDescent="0.3">
      <c r="A2480" s="11">
        <v>45847.033576388887</v>
      </c>
      <c r="B2480" s="3">
        <f t="shared" si="88"/>
        <v>7</v>
      </c>
      <c r="C2480" s="12">
        <f t="shared" si="89"/>
        <v>45847</v>
      </c>
      <c r="D2480" s="3" t="s">
        <v>9</v>
      </c>
      <c r="E2480" s="3" t="s">
        <v>23</v>
      </c>
      <c r="F2480" s="3">
        <v>100</v>
      </c>
      <c r="G2480" s="4">
        <v>6.9444444452528842E-3</v>
      </c>
      <c r="H2480" s="13" t="str" cm="1">
        <f t="array" ref="H2480">IF(AND(E2480&lt;&gt;"",OR(D2480="완충",D2480="충전중"),D2479="운행"),A2480-IFERROR(INDEX(A$2:A2479,MAX((E$2:E2479=E2480)*((D$2:D2479="완충")+(D$2:D2479="충전중"))*(ROW(E$2:E2479)))-1),INDEX(A$2:A2479,MATCH(E2480,E$2:E2479,0))),"")</f>
        <v/>
      </c>
    </row>
    <row r="2481" spans="1:8" x14ac:dyDescent="0.3">
      <c r="A2481" s="11">
        <v>45847.040520833332</v>
      </c>
      <c r="B2481" s="3">
        <f t="shared" si="88"/>
        <v>7</v>
      </c>
      <c r="C2481" s="12">
        <f t="shared" si="89"/>
        <v>45847</v>
      </c>
      <c r="D2481" s="3" t="s">
        <v>9</v>
      </c>
      <c r="E2481" s="3" t="s">
        <v>23</v>
      </c>
      <c r="F2481" s="3">
        <v>100</v>
      </c>
      <c r="G2481" s="4">
        <v>6.9444444452528842E-3</v>
      </c>
      <c r="H2481" s="13" t="str" cm="1">
        <f t="array" ref="H2481">IF(AND(E2481&lt;&gt;"",OR(D2481="완충",D2481="충전중"),D2480="운행"),A2481-IFERROR(INDEX(A$2:A2480,MAX((E$2:E2480=E2481)*((D$2:D2480="완충")+(D$2:D2480="충전중"))*(ROW(E$2:E2480)))-1),INDEX(A$2:A2480,MATCH(E2481,E$2:E2480,0))),"")</f>
        <v/>
      </c>
    </row>
    <row r="2482" spans="1:8" x14ac:dyDescent="0.3">
      <c r="A2482" s="11">
        <v>45847.047465277778</v>
      </c>
      <c r="B2482" s="3">
        <f t="shared" si="88"/>
        <v>7</v>
      </c>
      <c r="C2482" s="12">
        <f t="shared" si="89"/>
        <v>45847</v>
      </c>
      <c r="D2482" s="3" t="s">
        <v>9</v>
      </c>
      <c r="E2482" s="3" t="s">
        <v>23</v>
      </c>
      <c r="F2482" s="3">
        <v>100</v>
      </c>
      <c r="G2482" s="4">
        <v>6.9444444452528842E-3</v>
      </c>
      <c r="H2482" s="13" t="str" cm="1">
        <f t="array" ref="H2482">IF(AND(E2482&lt;&gt;"",OR(D2482="완충",D2482="충전중"),D2481="운행"),A2482-IFERROR(INDEX(A$2:A2481,MAX((E$2:E2481=E2482)*((D$2:D2481="완충")+(D$2:D2481="충전중"))*(ROW(E$2:E2481)))-1),INDEX(A$2:A2481,MATCH(E2482,E$2:E2481,0))),"")</f>
        <v/>
      </c>
    </row>
    <row r="2483" spans="1:8" x14ac:dyDescent="0.3">
      <c r="A2483" s="11">
        <v>45847.054409722223</v>
      </c>
      <c r="B2483" s="3">
        <f t="shared" si="88"/>
        <v>7</v>
      </c>
      <c r="C2483" s="12">
        <f t="shared" si="89"/>
        <v>45847</v>
      </c>
      <c r="D2483" s="3" t="s">
        <v>9</v>
      </c>
      <c r="E2483" s="3" t="s">
        <v>23</v>
      </c>
      <c r="F2483" s="3">
        <v>100</v>
      </c>
      <c r="G2483" s="4">
        <v>0</v>
      </c>
      <c r="H2483" s="13" t="str" cm="1">
        <f t="array" ref="H2483">IF(AND(E2483&lt;&gt;"",OR(D2483="완충",D2483="충전중"),D2482="운행"),A2483-IFERROR(INDEX(A$2:A2482,MAX((E$2:E2482=E2483)*((D$2:D2482="완충")+(D$2:D2482="충전중"))*(ROW(E$2:E2482)))-1),INDEX(A$2:A2482,MATCH(E2483,E$2:E2482,0))),"")</f>
        <v/>
      </c>
    </row>
    <row r="2484" spans="1:8" x14ac:dyDescent="0.3">
      <c r="A2484" s="11">
        <v>45847.068310185183</v>
      </c>
      <c r="B2484" s="3">
        <f t="shared" si="88"/>
        <v>7</v>
      </c>
      <c r="C2484" s="12">
        <f t="shared" si="89"/>
        <v>45847</v>
      </c>
      <c r="D2484" s="3" t="s">
        <v>9</v>
      </c>
      <c r="E2484" s="3" t="s">
        <v>23</v>
      </c>
      <c r="F2484" s="3">
        <v>100</v>
      </c>
      <c r="G2484" s="4">
        <v>2.546296309446916E-4</v>
      </c>
      <c r="H2484" s="13" t="str" cm="1">
        <f t="array" ref="H2484">IF(AND(E2484&lt;&gt;"",OR(D2484="완충",D2484="충전중"),D2483="운행"),A2484-IFERROR(INDEX(A$2:A2483,MAX((E$2:E2483=E2484)*((D$2:D2483="완충")+(D$2:D2483="충전중"))*(ROW(E$2:E2483)))-1),INDEX(A$2:A2483,MATCH(E2484,E$2:E2483,0))),"")</f>
        <v/>
      </c>
    </row>
    <row r="2485" spans="1:8" x14ac:dyDescent="0.3">
      <c r="A2485" s="11">
        <v>45847.068564814814</v>
      </c>
      <c r="B2485" s="3">
        <f t="shared" si="88"/>
        <v>7</v>
      </c>
      <c r="C2485" s="12">
        <f t="shared" si="89"/>
        <v>45847</v>
      </c>
      <c r="D2485" s="3" t="s">
        <v>9</v>
      </c>
      <c r="E2485" s="3" t="s">
        <v>23</v>
      </c>
      <c r="F2485" s="3">
        <v>100</v>
      </c>
      <c r="G2485" s="4">
        <v>6.6782407448044978E-3</v>
      </c>
      <c r="H2485" s="13" t="str" cm="1">
        <f t="array" ref="H2485">IF(AND(E2485&lt;&gt;"",OR(D2485="완충",D2485="충전중"),D2484="운행"),A2485-IFERROR(INDEX(A$2:A2484,MAX((E$2:E2484=E2485)*((D$2:D2484="완충")+(D$2:D2484="충전중"))*(ROW(E$2:E2484)))-1),INDEX(A$2:A2484,MATCH(E2485,E$2:E2484,0))),"")</f>
        <v/>
      </c>
    </row>
    <row r="2486" spans="1:8" x14ac:dyDescent="0.3">
      <c r="A2486" s="11">
        <v>45847.075243055559</v>
      </c>
      <c r="B2486" s="3">
        <f t="shared" si="88"/>
        <v>7</v>
      </c>
      <c r="C2486" s="12">
        <f t="shared" si="89"/>
        <v>45847</v>
      </c>
      <c r="D2486" s="3" t="s">
        <v>9</v>
      </c>
      <c r="E2486" s="3" t="s">
        <v>23</v>
      </c>
      <c r="F2486" s="3">
        <v>100</v>
      </c>
      <c r="G2486" s="4">
        <v>6.956018514756579E-3</v>
      </c>
      <c r="H2486" s="13" t="str" cm="1">
        <f t="array" ref="H2486">IF(AND(E2486&lt;&gt;"",OR(D2486="완충",D2486="충전중"),D2485="운행"),A2486-IFERROR(INDEX(A$2:A2485,MAX((E$2:E2485=E2486)*((D$2:D2485="완충")+(D$2:D2485="충전중"))*(ROW(E$2:E2485)))-1),INDEX(A$2:A2485,MATCH(E2486,E$2:E2485,0))),"")</f>
        <v/>
      </c>
    </row>
    <row r="2487" spans="1:8" x14ac:dyDescent="0.3">
      <c r="A2487" s="11">
        <v>45847.082199074073</v>
      </c>
      <c r="B2487" s="3">
        <f t="shared" si="88"/>
        <v>7</v>
      </c>
      <c r="C2487" s="12">
        <f t="shared" si="89"/>
        <v>45847</v>
      </c>
      <c r="D2487" s="3" t="s">
        <v>9</v>
      </c>
      <c r="E2487" s="3" t="s">
        <v>23</v>
      </c>
      <c r="F2487" s="3">
        <v>100</v>
      </c>
      <c r="G2487" s="4">
        <v>6.9328703684732318E-3</v>
      </c>
      <c r="H2487" s="13" t="str" cm="1">
        <f t="array" ref="H2487">IF(AND(E2487&lt;&gt;"",OR(D2487="완충",D2487="충전중"),D2486="운행"),A2487-IFERROR(INDEX(A$2:A2486,MAX((E$2:E2486=E2487)*((D$2:D2486="완충")+(D$2:D2486="충전중"))*(ROW(E$2:E2486)))-1),INDEX(A$2:A2486,MATCH(E2487,E$2:E2486,0))),"")</f>
        <v/>
      </c>
    </row>
    <row r="2488" spans="1:8" x14ac:dyDescent="0.3">
      <c r="A2488" s="11">
        <v>45847.089131944442</v>
      </c>
      <c r="B2488" s="3">
        <f t="shared" si="88"/>
        <v>7</v>
      </c>
      <c r="C2488" s="12">
        <f t="shared" si="89"/>
        <v>45847</v>
      </c>
      <c r="D2488" s="3" t="s">
        <v>9</v>
      </c>
      <c r="E2488" s="3" t="s">
        <v>23</v>
      </c>
      <c r="F2488" s="3">
        <v>100</v>
      </c>
      <c r="G2488" s="4">
        <v>6.9560185220325366E-3</v>
      </c>
      <c r="H2488" s="13" t="str" cm="1">
        <f t="array" ref="H2488">IF(AND(E2488&lt;&gt;"",OR(D2488="완충",D2488="충전중"),D2487="운행"),A2488-IFERROR(INDEX(A$2:A2487,MAX((E$2:E2487=E2488)*((D$2:D2487="완충")+(D$2:D2487="충전중"))*(ROW(E$2:E2487)))-1),INDEX(A$2:A2487,MATCH(E2488,E$2:E2487,0))),"")</f>
        <v/>
      </c>
    </row>
    <row r="2489" spans="1:8" x14ac:dyDescent="0.3">
      <c r="A2489" s="11">
        <v>45847.096087962964</v>
      </c>
      <c r="B2489" s="3">
        <f t="shared" si="88"/>
        <v>7</v>
      </c>
      <c r="C2489" s="12">
        <f t="shared" si="89"/>
        <v>45847</v>
      </c>
      <c r="D2489" s="3" t="s">
        <v>9</v>
      </c>
      <c r="E2489" s="3" t="s">
        <v>23</v>
      </c>
      <c r="F2489" s="3">
        <v>100</v>
      </c>
      <c r="G2489" s="4">
        <v>6.9328703684732318E-3</v>
      </c>
      <c r="H2489" s="13" t="str" cm="1">
        <f t="array" ref="H2489">IF(AND(E2489&lt;&gt;"",OR(D2489="완충",D2489="충전중"),D2488="운행"),A2489-IFERROR(INDEX(A$2:A2488,MAX((E$2:E2488=E2489)*((D$2:D2488="완충")+(D$2:D2488="충전중"))*(ROW(E$2:E2488)))-1),INDEX(A$2:A2488,MATCH(E2489,E$2:E2488,0))),"")</f>
        <v/>
      </c>
    </row>
    <row r="2490" spans="1:8" x14ac:dyDescent="0.3">
      <c r="A2490" s="11">
        <v>45847.103020833332</v>
      </c>
      <c r="B2490" s="3">
        <f t="shared" si="88"/>
        <v>7</v>
      </c>
      <c r="C2490" s="12">
        <f t="shared" si="89"/>
        <v>45847</v>
      </c>
      <c r="D2490" s="3" t="s">
        <v>9</v>
      </c>
      <c r="E2490" s="3" t="s">
        <v>23</v>
      </c>
      <c r="F2490" s="3">
        <v>100</v>
      </c>
      <c r="G2490" s="4">
        <v>6.9560185220325366E-3</v>
      </c>
      <c r="H2490" s="13" t="str" cm="1">
        <f t="array" ref="H2490">IF(AND(E2490&lt;&gt;"",OR(D2490="완충",D2490="충전중"),D2489="운행"),A2490-IFERROR(INDEX(A$2:A2489,MAX((E$2:E2489=E2490)*((D$2:D2489="완충")+(D$2:D2489="충전중"))*(ROW(E$2:E2489)))-1),INDEX(A$2:A2489,MATCH(E2490,E$2:E2489,0))),"")</f>
        <v/>
      </c>
    </row>
    <row r="2491" spans="1:8" x14ac:dyDescent="0.3">
      <c r="A2491" s="11">
        <v>45847.109976851854</v>
      </c>
      <c r="B2491" s="3">
        <f t="shared" si="88"/>
        <v>7</v>
      </c>
      <c r="C2491" s="12">
        <f t="shared" si="89"/>
        <v>45847</v>
      </c>
      <c r="D2491" s="3" t="s">
        <v>9</v>
      </c>
      <c r="E2491" s="3" t="s">
        <v>23</v>
      </c>
      <c r="F2491" s="3">
        <v>100</v>
      </c>
      <c r="G2491" s="4">
        <v>6.9328703684732318E-3</v>
      </c>
      <c r="H2491" s="13" t="str" cm="1">
        <f t="array" ref="H2491">IF(AND(E2491&lt;&gt;"",OR(D2491="완충",D2491="충전중"),D2490="운행"),A2491-IFERROR(INDEX(A$2:A2490,MAX((E$2:E2490=E2491)*((D$2:D2490="완충")+(D$2:D2490="충전중"))*(ROW(E$2:E2490)))-1),INDEX(A$2:A2490,MATCH(E2491,E$2:E2490,0))),"")</f>
        <v/>
      </c>
    </row>
    <row r="2492" spans="1:8" x14ac:dyDescent="0.3">
      <c r="A2492" s="11">
        <v>45847.116909722223</v>
      </c>
      <c r="B2492" s="3">
        <f t="shared" si="88"/>
        <v>7</v>
      </c>
      <c r="C2492" s="12">
        <f t="shared" si="89"/>
        <v>45847</v>
      </c>
      <c r="D2492" s="3" t="s">
        <v>9</v>
      </c>
      <c r="E2492" s="3" t="s">
        <v>23</v>
      </c>
      <c r="F2492" s="3">
        <v>100</v>
      </c>
      <c r="G2492" s="4">
        <v>6.956018514756579E-3</v>
      </c>
      <c r="H2492" s="13" t="str" cm="1">
        <f t="array" ref="H2492">IF(AND(E2492&lt;&gt;"",OR(D2492="완충",D2492="충전중"),D2491="운행"),A2492-IFERROR(INDEX(A$2:A2491,MAX((E$2:E2491=E2492)*((D$2:D2491="완충")+(D$2:D2491="충전중"))*(ROW(E$2:E2491)))-1),INDEX(A$2:A2491,MATCH(E2492,E$2:E2491,0))),"")</f>
        <v/>
      </c>
    </row>
    <row r="2493" spans="1:8" x14ac:dyDescent="0.3">
      <c r="A2493" s="11">
        <v>45847.123865740738</v>
      </c>
      <c r="B2493" s="3">
        <f t="shared" si="88"/>
        <v>7</v>
      </c>
      <c r="C2493" s="12">
        <f t="shared" si="89"/>
        <v>45847</v>
      </c>
      <c r="D2493" s="3" t="s">
        <v>9</v>
      </c>
      <c r="E2493" s="3" t="s">
        <v>23</v>
      </c>
      <c r="F2493" s="3">
        <v>100</v>
      </c>
      <c r="G2493" s="4">
        <v>6.9328703757491894E-3</v>
      </c>
      <c r="H2493" s="13" t="str" cm="1">
        <f t="array" ref="H2493">IF(AND(E2493&lt;&gt;"",OR(D2493="완충",D2493="충전중"),D2492="운행"),A2493-IFERROR(INDEX(A$2:A2492,MAX((E$2:E2492=E2493)*((D$2:D2492="완충")+(D$2:D2492="충전중"))*(ROW(E$2:E2492)))-1),INDEX(A$2:A2492,MATCH(E2493,E$2:E2492,0))),"")</f>
        <v/>
      </c>
    </row>
    <row r="2494" spans="1:8" x14ac:dyDescent="0.3">
      <c r="A2494" s="11">
        <v>45847.130798611113</v>
      </c>
      <c r="B2494" s="3">
        <f t="shared" si="88"/>
        <v>7</v>
      </c>
      <c r="C2494" s="12">
        <f t="shared" si="89"/>
        <v>45847</v>
      </c>
      <c r="D2494" s="3" t="s">
        <v>9</v>
      </c>
      <c r="E2494" s="3" t="s">
        <v>23</v>
      </c>
      <c r="F2494" s="3">
        <v>100</v>
      </c>
      <c r="G2494" s="4">
        <v>6.956018514756579E-3</v>
      </c>
      <c r="H2494" s="13" t="str" cm="1">
        <f t="array" ref="H2494">IF(AND(E2494&lt;&gt;"",OR(D2494="완충",D2494="충전중"),D2493="운행"),A2494-IFERROR(INDEX(A$2:A2493,MAX((E$2:E2493=E2494)*((D$2:D2493="완충")+(D$2:D2493="충전중"))*(ROW(E$2:E2493)))-1),INDEX(A$2:A2493,MATCH(E2494,E$2:E2493,0))),"")</f>
        <v/>
      </c>
    </row>
    <row r="2495" spans="1:8" x14ac:dyDescent="0.3">
      <c r="A2495" s="11">
        <v>45847.137754629628</v>
      </c>
      <c r="B2495" s="3">
        <f t="shared" si="88"/>
        <v>7</v>
      </c>
      <c r="C2495" s="12">
        <f t="shared" si="89"/>
        <v>45847</v>
      </c>
      <c r="D2495" s="3" t="s">
        <v>9</v>
      </c>
      <c r="E2495" s="3" t="s">
        <v>23</v>
      </c>
      <c r="F2495" s="3">
        <v>100</v>
      </c>
      <c r="G2495" s="4">
        <v>6.9328703684732318E-3</v>
      </c>
      <c r="H2495" s="13" t="str" cm="1">
        <f t="array" ref="H2495">IF(AND(E2495&lt;&gt;"",OR(D2495="완충",D2495="충전중"),D2494="운행"),A2495-IFERROR(INDEX(A$2:A2494,MAX((E$2:E2494=E2495)*((D$2:D2494="완충")+(D$2:D2494="충전중"))*(ROW(E$2:E2494)))-1),INDEX(A$2:A2494,MATCH(E2495,E$2:E2494,0))),"")</f>
        <v/>
      </c>
    </row>
    <row r="2496" spans="1:8" x14ac:dyDescent="0.3">
      <c r="A2496" s="11">
        <v>45847.144687499997</v>
      </c>
      <c r="B2496" s="3">
        <f t="shared" si="88"/>
        <v>7</v>
      </c>
      <c r="C2496" s="12">
        <f t="shared" si="89"/>
        <v>45847</v>
      </c>
      <c r="D2496" s="3" t="s">
        <v>9</v>
      </c>
      <c r="E2496" s="3" t="s">
        <v>23</v>
      </c>
      <c r="F2496" s="3">
        <v>100</v>
      </c>
      <c r="G2496" s="4">
        <v>6.9560185220325366E-3</v>
      </c>
      <c r="H2496" s="13" t="str" cm="1">
        <f t="array" ref="H2496">IF(AND(E2496&lt;&gt;"",OR(D2496="완충",D2496="충전중"),D2495="운행"),A2496-IFERROR(INDEX(A$2:A2495,MAX((E$2:E2495=E2496)*((D$2:D2495="완충")+(D$2:D2495="충전중"))*(ROW(E$2:E2495)))-1),INDEX(A$2:A2495,MATCH(E2496,E$2:E2495,0))),"")</f>
        <v/>
      </c>
    </row>
    <row r="2497" spans="1:8" x14ac:dyDescent="0.3">
      <c r="A2497" s="11">
        <v>45847.151643518519</v>
      </c>
      <c r="B2497" s="3">
        <f t="shared" si="88"/>
        <v>7</v>
      </c>
      <c r="C2497" s="12">
        <f t="shared" si="89"/>
        <v>45847</v>
      </c>
      <c r="D2497" s="3" t="s">
        <v>9</v>
      </c>
      <c r="E2497" s="3" t="s">
        <v>23</v>
      </c>
      <c r="F2497" s="3">
        <v>100</v>
      </c>
      <c r="G2497" s="4">
        <v>6.9328703684732318E-3</v>
      </c>
      <c r="H2497" s="13" t="str" cm="1">
        <f t="array" ref="H2497">IF(AND(E2497&lt;&gt;"",OR(D2497="완충",D2497="충전중"),D2496="운행"),A2497-IFERROR(INDEX(A$2:A2496,MAX((E$2:E2496=E2497)*((D$2:D2496="완충")+(D$2:D2496="충전중"))*(ROW(E$2:E2496)))-1),INDEX(A$2:A2496,MATCH(E2497,E$2:E2496,0))),"")</f>
        <v/>
      </c>
    </row>
    <row r="2498" spans="1:8" x14ac:dyDescent="0.3">
      <c r="A2498" s="11">
        <v>45847.158576388887</v>
      </c>
      <c r="B2498" s="3">
        <f t="shared" si="88"/>
        <v>7</v>
      </c>
      <c r="C2498" s="12">
        <f t="shared" si="89"/>
        <v>45847</v>
      </c>
      <c r="D2498" s="3" t="s">
        <v>9</v>
      </c>
      <c r="E2498" s="3" t="s">
        <v>23</v>
      </c>
      <c r="F2498" s="3">
        <v>100</v>
      </c>
      <c r="G2498" s="4">
        <v>6.9560185220325366E-3</v>
      </c>
      <c r="H2498" s="13" t="str" cm="1">
        <f t="array" ref="H2498">IF(AND(E2498&lt;&gt;"",OR(D2498="완충",D2498="충전중"),D2497="운행"),A2498-IFERROR(INDEX(A$2:A2497,MAX((E$2:E2497=E2498)*((D$2:D2497="완충")+(D$2:D2497="충전중"))*(ROW(E$2:E2497)))-1),INDEX(A$2:A2497,MATCH(E2498,E$2:E2497,0))),"")</f>
        <v/>
      </c>
    </row>
    <row r="2499" spans="1:8" x14ac:dyDescent="0.3">
      <c r="A2499" s="11">
        <v>45847.165532407409</v>
      </c>
      <c r="B2499" s="3">
        <f t="shared" ref="B2499:B2562" si="90">MONTH(A2499)</f>
        <v>7</v>
      </c>
      <c r="C2499" s="12">
        <f t="shared" ref="C2499:C2562" si="91">DATE(YEAR(A2499),MONTH(A2499),DAY(A2499))</f>
        <v>45847</v>
      </c>
      <c r="D2499" s="3" t="s">
        <v>9</v>
      </c>
      <c r="E2499" s="3" t="s">
        <v>23</v>
      </c>
      <c r="F2499" s="3">
        <v>100</v>
      </c>
      <c r="G2499" s="4">
        <v>6.9444444452528842E-3</v>
      </c>
      <c r="H2499" s="13" t="str" cm="1">
        <f t="array" ref="H2499">IF(AND(E2499&lt;&gt;"",OR(D2499="완충",D2499="충전중"),D2498="운행"),A2499-IFERROR(INDEX(A$2:A2498,MAX((E$2:E2498=E2499)*((D$2:D2498="완충")+(D$2:D2498="충전중"))*(ROW(E$2:E2498)))-1),INDEX(A$2:A2498,MATCH(E2499,E$2:E2498,0))),"")</f>
        <v/>
      </c>
    </row>
    <row r="2500" spans="1:8" x14ac:dyDescent="0.3">
      <c r="A2500" s="11">
        <v>45847.172476851854</v>
      </c>
      <c r="B2500" s="3">
        <f t="shared" si="90"/>
        <v>7</v>
      </c>
      <c r="C2500" s="12">
        <f t="shared" si="91"/>
        <v>45847</v>
      </c>
      <c r="D2500" s="3" t="s">
        <v>9</v>
      </c>
      <c r="E2500" s="3" t="s">
        <v>23</v>
      </c>
      <c r="F2500" s="3">
        <v>100</v>
      </c>
      <c r="G2500" s="4">
        <v>6.9444444452528842E-3</v>
      </c>
      <c r="H2500" s="13" t="str" cm="1">
        <f t="array" ref="H2500">IF(AND(E2500&lt;&gt;"",OR(D2500="완충",D2500="충전중"),D2499="운행"),A2500-IFERROR(INDEX(A$2:A2499,MAX((E$2:E2499=E2500)*((D$2:D2499="완충")+(D$2:D2499="충전중"))*(ROW(E$2:E2499)))-1),INDEX(A$2:A2499,MATCH(E2500,E$2:E2499,0))),"")</f>
        <v/>
      </c>
    </row>
    <row r="2501" spans="1:8" x14ac:dyDescent="0.3">
      <c r="A2501" s="11">
        <v>45847.1794212963</v>
      </c>
      <c r="B2501" s="3">
        <f t="shared" si="90"/>
        <v>7</v>
      </c>
      <c r="C2501" s="12">
        <f t="shared" si="91"/>
        <v>45847</v>
      </c>
      <c r="D2501" s="3" t="s">
        <v>9</v>
      </c>
      <c r="E2501" s="3" t="s">
        <v>23</v>
      </c>
      <c r="F2501" s="3">
        <v>100</v>
      </c>
      <c r="G2501" s="4">
        <v>6.9444444379769266E-3</v>
      </c>
      <c r="H2501" s="13" t="str" cm="1">
        <f t="array" ref="H2501">IF(AND(E2501&lt;&gt;"",OR(D2501="완충",D2501="충전중"),D2500="운행"),A2501-IFERROR(INDEX(A$2:A2500,MAX((E$2:E2500=E2501)*((D$2:D2500="완충")+(D$2:D2500="충전중"))*(ROW(E$2:E2500)))-1),INDEX(A$2:A2500,MATCH(E2501,E$2:E2500,0))),"")</f>
        <v/>
      </c>
    </row>
    <row r="2502" spans="1:8" x14ac:dyDescent="0.3">
      <c r="A2502" s="11">
        <v>45847.186365740738</v>
      </c>
      <c r="B2502" s="3">
        <f t="shared" si="90"/>
        <v>7</v>
      </c>
      <c r="C2502" s="12">
        <f t="shared" si="91"/>
        <v>45847</v>
      </c>
      <c r="D2502" s="3" t="s">
        <v>9</v>
      </c>
      <c r="E2502" s="3" t="s">
        <v>23</v>
      </c>
      <c r="F2502" s="3">
        <v>100</v>
      </c>
      <c r="G2502" s="4">
        <v>6.9444444452528842E-3</v>
      </c>
      <c r="H2502" s="13" t="str" cm="1">
        <f t="array" ref="H2502">IF(AND(E2502&lt;&gt;"",OR(D2502="완충",D2502="충전중"),D2501="운행"),A2502-IFERROR(INDEX(A$2:A2501,MAX((E$2:E2501=E2502)*((D$2:D2501="완충")+(D$2:D2501="충전중"))*(ROW(E$2:E2501)))-1),INDEX(A$2:A2501,MATCH(E2502,E$2:E2501,0))),"")</f>
        <v/>
      </c>
    </row>
    <row r="2503" spans="1:8" x14ac:dyDescent="0.3">
      <c r="A2503" s="11">
        <v>45847.193310185183</v>
      </c>
      <c r="B2503" s="3">
        <f t="shared" si="90"/>
        <v>7</v>
      </c>
      <c r="C2503" s="12">
        <f t="shared" si="91"/>
        <v>45847</v>
      </c>
      <c r="D2503" s="3" t="s">
        <v>9</v>
      </c>
      <c r="E2503" s="3" t="s">
        <v>23</v>
      </c>
      <c r="F2503" s="3">
        <v>100</v>
      </c>
      <c r="G2503" s="4">
        <v>6.9444444452528842E-3</v>
      </c>
      <c r="H2503" s="13" t="str" cm="1">
        <f t="array" ref="H2503">IF(AND(E2503&lt;&gt;"",OR(D2503="완충",D2503="충전중"),D2502="운행"),A2503-IFERROR(INDEX(A$2:A2502,MAX((E$2:E2502=E2503)*((D$2:D2502="완충")+(D$2:D2502="충전중"))*(ROW(E$2:E2502)))-1),INDEX(A$2:A2502,MATCH(E2503,E$2:E2502,0))),"")</f>
        <v/>
      </c>
    </row>
    <row r="2504" spans="1:8" x14ac:dyDescent="0.3">
      <c r="A2504" s="11">
        <v>45847.200254629628</v>
      </c>
      <c r="B2504" s="3">
        <f t="shared" si="90"/>
        <v>7</v>
      </c>
      <c r="C2504" s="12">
        <f t="shared" si="91"/>
        <v>45847</v>
      </c>
      <c r="D2504" s="3" t="s">
        <v>9</v>
      </c>
      <c r="E2504" s="3" t="s">
        <v>23</v>
      </c>
      <c r="F2504" s="3">
        <v>100</v>
      </c>
      <c r="G2504" s="4">
        <v>6.9444444452528842E-3</v>
      </c>
      <c r="H2504" s="13" t="str" cm="1">
        <f t="array" ref="H2504">IF(AND(E2504&lt;&gt;"",OR(D2504="완충",D2504="충전중"),D2503="운행"),A2504-IFERROR(INDEX(A$2:A2503,MAX((E$2:E2503=E2504)*((D$2:D2503="완충")+(D$2:D2503="충전중"))*(ROW(E$2:E2503)))-1),INDEX(A$2:A2503,MATCH(E2504,E$2:E2503,0))),"")</f>
        <v/>
      </c>
    </row>
    <row r="2505" spans="1:8" x14ac:dyDescent="0.3">
      <c r="A2505" s="11">
        <v>45847.207199074073</v>
      </c>
      <c r="B2505" s="3">
        <f t="shared" si="90"/>
        <v>7</v>
      </c>
      <c r="C2505" s="12">
        <f t="shared" si="91"/>
        <v>45847</v>
      </c>
      <c r="D2505" s="3" t="s">
        <v>9</v>
      </c>
      <c r="E2505" s="3" t="s">
        <v>23</v>
      </c>
      <c r="F2505" s="3">
        <v>100</v>
      </c>
      <c r="G2505" s="4">
        <v>6.9444444452528842E-3</v>
      </c>
      <c r="H2505" s="13" t="str" cm="1">
        <f t="array" ref="H2505">IF(AND(E2505&lt;&gt;"",OR(D2505="완충",D2505="충전중"),D2504="운행"),A2505-IFERROR(INDEX(A$2:A2504,MAX((E$2:E2504=E2505)*((D$2:D2504="완충")+(D$2:D2504="충전중"))*(ROW(E$2:E2504)))-1),INDEX(A$2:A2504,MATCH(E2505,E$2:E2504,0))),"")</f>
        <v/>
      </c>
    </row>
    <row r="2506" spans="1:8" x14ac:dyDescent="0.3">
      <c r="A2506" s="11">
        <v>45847.214143518519</v>
      </c>
      <c r="B2506" s="3">
        <f t="shared" si="90"/>
        <v>7</v>
      </c>
      <c r="C2506" s="12">
        <f t="shared" si="91"/>
        <v>45847</v>
      </c>
      <c r="D2506" s="3" t="s">
        <v>9</v>
      </c>
      <c r="E2506" s="3" t="s">
        <v>23</v>
      </c>
      <c r="F2506" s="3">
        <v>100</v>
      </c>
      <c r="G2506" s="4">
        <v>6.9444444452528842E-3</v>
      </c>
      <c r="H2506" s="13" t="str" cm="1">
        <f t="array" ref="H2506">IF(AND(E2506&lt;&gt;"",OR(D2506="완충",D2506="충전중"),D2505="운행"),A2506-IFERROR(INDEX(A$2:A2505,MAX((E$2:E2505=E2506)*((D$2:D2505="완충")+(D$2:D2505="충전중"))*(ROW(E$2:E2505)))-1),INDEX(A$2:A2505,MATCH(E2506,E$2:E2505,0))),"")</f>
        <v/>
      </c>
    </row>
    <row r="2507" spans="1:8" x14ac:dyDescent="0.3">
      <c r="A2507" s="11">
        <v>45847.221087962964</v>
      </c>
      <c r="B2507" s="3">
        <f t="shared" si="90"/>
        <v>7</v>
      </c>
      <c r="C2507" s="12">
        <f t="shared" si="91"/>
        <v>45847</v>
      </c>
      <c r="D2507" s="3" t="s">
        <v>9</v>
      </c>
      <c r="E2507" s="3" t="s">
        <v>23</v>
      </c>
      <c r="F2507" s="3">
        <v>100</v>
      </c>
      <c r="G2507" s="4">
        <v>6.9444444452528842E-3</v>
      </c>
      <c r="H2507" s="13" t="str" cm="1">
        <f t="array" ref="H2507">IF(AND(E2507&lt;&gt;"",OR(D2507="완충",D2507="충전중"),D2506="운행"),A2507-IFERROR(INDEX(A$2:A2506,MAX((E$2:E2506=E2507)*((D$2:D2506="완충")+(D$2:D2506="충전중"))*(ROW(E$2:E2506)))-1),INDEX(A$2:A2506,MATCH(E2507,E$2:E2506,0))),"")</f>
        <v/>
      </c>
    </row>
    <row r="2508" spans="1:8" x14ac:dyDescent="0.3">
      <c r="A2508" s="11">
        <v>45847.228032407409</v>
      </c>
      <c r="B2508" s="3">
        <f t="shared" si="90"/>
        <v>7</v>
      </c>
      <c r="C2508" s="12">
        <f t="shared" si="91"/>
        <v>45847</v>
      </c>
      <c r="D2508" s="3" t="s">
        <v>9</v>
      </c>
      <c r="E2508" s="3" t="s">
        <v>23</v>
      </c>
      <c r="F2508" s="3">
        <v>100</v>
      </c>
      <c r="G2508" s="4">
        <v>6.9444444452528842E-3</v>
      </c>
      <c r="H2508" s="13" t="str" cm="1">
        <f t="array" ref="H2508">IF(AND(E2508&lt;&gt;"",OR(D2508="완충",D2508="충전중"),D2507="운행"),A2508-IFERROR(INDEX(A$2:A2507,MAX((E$2:E2507=E2508)*((D$2:D2507="완충")+(D$2:D2507="충전중"))*(ROW(E$2:E2507)))-1),INDEX(A$2:A2507,MATCH(E2508,E$2:E2507,0))),"")</f>
        <v/>
      </c>
    </row>
    <row r="2509" spans="1:8" x14ac:dyDescent="0.3">
      <c r="A2509" s="11">
        <v>45847.234976851854</v>
      </c>
      <c r="B2509" s="3">
        <f t="shared" si="90"/>
        <v>7</v>
      </c>
      <c r="C2509" s="12">
        <f t="shared" si="91"/>
        <v>45847</v>
      </c>
      <c r="D2509" s="3" t="s">
        <v>9</v>
      </c>
      <c r="E2509" s="3" t="s">
        <v>23</v>
      </c>
      <c r="F2509" s="3">
        <v>100</v>
      </c>
      <c r="G2509" s="4">
        <v>6.9444444452528842E-3</v>
      </c>
      <c r="H2509" s="13" t="str" cm="1">
        <f t="array" ref="H2509">IF(AND(E2509&lt;&gt;"",OR(D2509="완충",D2509="충전중"),D2508="운행"),A2509-IFERROR(INDEX(A$2:A2508,MAX((E$2:E2508=E2509)*((D$2:D2508="완충")+(D$2:D2508="충전중"))*(ROW(E$2:E2508)))-1),INDEX(A$2:A2508,MATCH(E2509,E$2:E2508,0))),"")</f>
        <v/>
      </c>
    </row>
    <row r="2510" spans="1:8" x14ac:dyDescent="0.3">
      <c r="A2510" s="11">
        <v>45847.2419212963</v>
      </c>
      <c r="B2510" s="3">
        <f t="shared" si="90"/>
        <v>7</v>
      </c>
      <c r="C2510" s="12">
        <f t="shared" si="91"/>
        <v>45847</v>
      </c>
      <c r="D2510" s="3" t="s">
        <v>9</v>
      </c>
      <c r="E2510" s="3" t="s">
        <v>23</v>
      </c>
      <c r="F2510" s="3">
        <v>100</v>
      </c>
      <c r="G2510" s="4">
        <v>6.9444444379769266E-3</v>
      </c>
      <c r="H2510" s="13" t="str" cm="1">
        <f t="array" ref="H2510">IF(AND(E2510&lt;&gt;"",OR(D2510="완충",D2510="충전중"),D2509="운행"),A2510-IFERROR(INDEX(A$2:A2509,MAX((E$2:E2509=E2510)*((D$2:D2509="완충")+(D$2:D2509="충전중"))*(ROW(E$2:E2509)))-1),INDEX(A$2:A2509,MATCH(E2510,E$2:E2509,0))),"")</f>
        <v/>
      </c>
    </row>
    <row r="2511" spans="1:8" x14ac:dyDescent="0.3">
      <c r="A2511" s="11">
        <v>45847.248865740738</v>
      </c>
      <c r="B2511" s="3">
        <f t="shared" si="90"/>
        <v>7</v>
      </c>
      <c r="C2511" s="12">
        <f t="shared" si="91"/>
        <v>45847</v>
      </c>
      <c r="D2511" s="3" t="s">
        <v>9</v>
      </c>
      <c r="E2511" s="3" t="s">
        <v>23</v>
      </c>
      <c r="F2511" s="3">
        <v>100</v>
      </c>
      <c r="G2511" s="4">
        <v>6.9444444452528842E-3</v>
      </c>
      <c r="H2511" s="13" t="str" cm="1">
        <f t="array" ref="H2511">IF(AND(E2511&lt;&gt;"",OR(D2511="완충",D2511="충전중"),D2510="운행"),A2511-IFERROR(INDEX(A$2:A2510,MAX((E$2:E2510=E2511)*((D$2:D2510="완충")+(D$2:D2510="충전중"))*(ROW(E$2:E2510)))-1),INDEX(A$2:A2510,MATCH(E2511,E$2:E2510,0))),"")</f>
        <v/>
      </c>
    </row>
    <row r="2512" spans="1:8" x14ac:dyDescent="0.3">
      <c r="A2512" s="11">
        <v>45847.255810185183</v>
      </c>
      <c r="B2512" s="3">
        <f t="shared" si="90"/>
        <v>7</v>
      </c>
      <c r="C2512" s="12">
        <f t="shared" si="91"/>
        <v>45847</v>
      </c>
      <c r="D2512" s="3" t="s">
        <v>9</v>
      </c>
      <c r="E2512" s="3" t="s">
        <v>23</v>
      </c>
      <c r="F2512" s="3">
        <v>100</v>
      </c>
      <c r="G2512" s="4">
        <v>6.9444444452528842E-3</v>
      </c>
      <c r="H2512" s="13" t="str" cm="1">
        <f t="array" ref="H2512">IF(AND(E2512&lt;&gt;"",OR(D2512="완충",D2512="충전중"),D2511="운행"),A2512-IFERROR(INDEX(A$2:A2511,MAX((E$2:E2511=E2512)*((D$2:D2511="완충")+(D$2:D2511="충전중"))*(ROW(E$2:E2511)))-1),INDEX(A$2:A2511,MATCH(E2512,E$2:E2511,0))),"")</f>
        <v/>
      </c>
    </row>
    <row r="2513" spans="1:8" x14ac:dyDescent="0.3">
      <c r="A2513" s="11">
        <v>45847.262754629628</v>
      </c>
      <c r="B2513" s="3">
        <f t="shared" si="90"/>
        <v>7</v>
      </c>
      <c r="C2513" s="12">
        <f t="shared" si="91"/>
        <v>45847</v>
      </c>
      <c r="D2513" s="3" t="s">
        <v>9</v>
      </c>
      <c r="E2513" s="3" t="s">
        <v>23</v>
      </c>
      <c r="F2513" s="3">
        <v>100</v>
      </c>
      <c r="G2513" s="4">
        <v>6.9444444452528842E-3</v>
      </c>
      <c r="H2513" s="13" t="str" cm="1">
        <f t="array" ref="H2513">IF(AND(E2513&lt;&gt;"",OR(D2513="완충",D2513="충전중"),D2512="운행"),A2513-IFERROR(INDEX(A$2:A2512,MAX((E$2:E2512=E2513)*((D$2:D2512="완충")+(D$2:D2512="충전중"))*(ROW(E$2:E2512)))-1),INDEX(A$2:A2512,MATCH(E2513,E$2:E2512,0))),"")</f>
        <v/>
      </c>
    </row>
    <row r="2514" spans="1:8" x14ac:dyDescent="0.3">
      <c r="A2514" s="11">
        <v>45847.269699074073</v>
      </c>
      <c r="B2514" s="3">
        <f t="shared" si="90"/>
        <v>7</v>
      </c>
      <c r="C2514" s="12">
        <f t="shared" si="91"/>
        <v>45847</v>
      </c>
      <c r="D2514" s="3" t="s">
        <v>9</v>
      </c>
      <c r="E2514" s="3" t="s">
        <v>23</v>
      </c>
      <c r="F2514" s="3">
        <v>100</v>
      </c>
      <c r="G2514" s="4">
        <v>6.9444444452528842E-3</v>
      </c>
      <c r="H2514" s="13" t="str" cm="1">
        <f t="array" ref="H2514">IF(AND(E2514&lt;&gt;"",OR(D2514="완충",D2514="충전중"),D2513="운행"),A2514-IFERROR(INDEX(A$2:A2513,MAX((E$2:E2513=E2514)*((D$2:D2513="완충")+(D$2:D2513="충전중"))*(ROW(E$2:E2513)))-1),INDEX(A$2:A2513,MATCH(E2514,E$2:E2513,0))),"")</f>
        <v/>
      </c>
    </row>
    <row r="2515" spans="1:8" x14ac:dyDescent="0.3">
      <c r="A2515" s="11">
        <v>45847.276643518519</v>
      </c>
      <c r="B2515" s="3">
        <f t="shared" si="90"/>
        <v>7</v>
      </c>
      <c r="C2515" s="12">
        <f t="shared" si="91"/>
        <v>45847</v>
      </c>
      <c r="D2515" s="3" t="s">
        <v>9</v>
      </c>
      <c r="E2515" s="3" t="s">
        <v>23</v>
      </c>
      <c r="F2515" s="3">
        <v>100</v>
      </c>
      <c r="G2515" s="4">
        <v>6.9444444452528842E-3</v>
      </c>
      <c r="H2515" s="13" t="str" cm="1">
        <f t="array" ref="H2515">IF(AND(E2515&lt;&gt;"",OR(D2515="완충",D2515="충전중"),D2514="운행"),A2515-IFERROR(INDEX(A$2:A2514,MAX((E$2:E2514=E2515)*((D$2:D2514="완충")+(D$2:D2514="충전중"))*(ROW(E$2:E2514)))-1),INDEX(A$2:A2514,MATCH(E2515,E$2:E2514,0))),"")</f>
        <v/>
      </c>
    </row>
    <row r="2516" spans="1:8" x14ac:dyDescent="0.3">
      <c r="A2516" s="11">
        <v>45847.283587962964</v>
      </c>
      <c r="B2516" s="3">
        <f t="shared" si="90"/>
        <v>7</v>
      </c>
      <c r="C2516" s="12">
        <f t="shared" si="91"/>
        <v>45847</v>
      </c>
      <c r="D2516" s="3" t="s">
        <v>9</v>
      </c>
      <c r="E2516" s="3" t="s">
        <v>23</v>
      </c>
      <c r="F2516" s="3">
        <v>100</v>
      </c>
      <c r="G2516" s="4">
        <v>6.9444444452528842E-3</v>
      </c>
      <c r="H2516" s="13" t="str" cm="1">
        <f t="array" ref="H2516">IF(AND(E2516&lt;&gt;"",OR(D2516="완충",D2516="충전중"),D2515="운행"),A2516-IFERROR(INDEX(A$2:A2515,MAX((E$2:E2515=E2516)*((D$2:D2515="완충")+(D$2:D2515="충전중"))*(ROW(E$2:E2515)))-1),INDEX(A$2:A2515,MATCH(E2516,E$2:E2515,0))),"")</f>
        <v/>
      </c>
    </row>
    <row r="2517" spans="1:8" x14ac:dyDescent="0.3">
      <c r="A2517" s="11">
        <v>45847.290532407409</v>
      </c>
      <c r="B2517" s="3">
        <f t="shared" si="90"/>
        <v>7</v>
      </c>
      <c r="C2517" s="12">
        <f t="shared" si="91"/>
        <v>45847</v>
      </c>
      <c r="D2517" s="3" t="s">
        <v>9</v>
      </c>
      <c r="E2517" s="3" t="s">
        <v>23</v>
      </c>
      <c r="F2517" s="3">
        <v>100</v>
      </c>
      <c r="G2517" s="4">
        <v>6.9444444452528842E-3</v>
      </c>
      <c r="H2517" s="13" t="str" cm="1">
        <f t="array" ref="H2517">IF(AND(E2517&lt;&gt;"",OR(D2517="완충",D2517="충전중"),D2516="운행"),A2517-IFERROR(INDEX(A$2:A2516,MAX((E$2:E2516=E2517)*((D$2:D2516="완충")+(D$2:D2516="충전중"))*(ROW(E$2:E2516)))-1),INDEX(A$2:A2516,MATCH(E2517,E$2:E2516,0))),"")</f>
        <v/>
      </c>
    </row>
    <row r="2518" spans="1:8" x14ac:dyDescent="0.3">
      <c r="A2518" s="11">
        <v>45847.297476851854</v>
      </c>
      <c r="B2518" s="3">
        <f t="shared" si="90"/>
        <v>7</v>
      </c>
      <c r="C2518" s="12">
        <f t="shared" si="91"/>
        <v>45847</v>
      </c>
      <c r="D2518" s="3" t="s">
        <v>9</v>
      </c>
      <c r="E2518" s="3" t="s">
        <v>23</v>
      </c>
      <c r="F2518" s="3">
        <v>100</v>
      </c>
      <c r="G2518" s="4">
        <v>6.9444444452528842E-3</v>
      </c>
      <c r="H2518" s="13" t="str" cm="1">
        <f t="array" ref="H2518">IF(AND(E2518&lt;&gt;"",OR(D2518="완충",D2518="충전중"),D2517="운행"),A2518-IFERROR(INDEX(A$2:A2517,MAX((E$2:E2517=E2518)*((D$2:D2517="완충")+(D$2:D2517="충전중"))*(ROW(E$2:E2517)))-1),INDEX(A$2:A2517,MATCH(E2518,E$2:E2517,0))),"")</f>
        <v/>
      </c>
    </row>
    <row r="2519" spans="1:8" x14ac:dyDescent="0.3">
      <c r="A2519" s="11">
        <v>45847.3044212963</v>
      </c>
      <c r="B2519" s="3">
        <f t="shared" si="90"/>
        <v>7</v>
      </c>
      <c r="C2519" s="12">
        <f t="shared" si="91"/>
        <v>45847</v>
      </c>
      <c r="D2519" s="3" t="s">
        <v>9</v>
      </c>
      <c r="E2519" s="3" t="s">
        <v>23</v>
      </c>
      <c r="F2519" s="3">
        <v>100</v>
      </c>
      <c r="G2519" s="4">
        <v>6.9444444379769266E-3</v>
      </c>
      <c r="H2519" s="13" t="str" cm="1">
        <f t="array" ref="H2519">IF(AND(E2519&lt;&gt;"",OR(D2519="완충",D2519="충전중"),D2518="운행"),A2519-IFERROR(INDEX(A$2:A2518,MAX((E$2:E2518=E2519)*((D$2:D2518="완충")+(D$2:D2518="충전중"))*(ROW(E$2:E2518)))-1),INDEX(A$2:A2518,MATCH(E2519,E$2:E2518,0))),"")</f>
        <v/>
      </c>
    </row>
    <row r="2520" spans="1:8" x14ac:dyDescent="0.3">
      <c r="A2520" s="11">
        <v>45847.311365740738</v>
      </c>
      <c r="B2520" s="3">
        <f t="shared" si="90"/>
        <v>7</v>
      </c>
      <c r="C2520" s="12">
        <f t="shared" si="91"/>
        <v>45847</v>
      </c>
      <c r="D2520" s="3" t="s">
        <v>9</v>
      </c>
      <c r="E2520" s="3" t="s">
        <v>23</v>
      </c>
      <c r="F2520" s="3">
        <v>100</v>
      </c>
      <c r="G2520" s="4">
        <v>6.9560185220325366E-3</v>
      </c>
      <c r="H2520" s="13" t="str" cm="1">
        <f t="array" ref="H2520">IF(AND(E2520&lt;&gt;"",OR(D2520="완충",D2520="충전중"),D2519="운행"),A2520-IFERROR(INDEX(A$2:A2519,MAX((E$2:E2519=E2520)*((D$2:D2519="완충")+(D$2:D2519="충전중"))*(ROW(E$2:E2519)))-1),INDEX(A$2:A2519,MATCH(E2520,E$2:E2519,0))),"")</f>
        <v/>
      </c>
    </row>
    <row r="2521" spans="1:8" x14ac:dyDescent="0.3">
      <c r="A2521" s="11">
        <v>45847.31832175926</v>
      </c>
      <c r="B2521" s="3">
        <f t="shared" si="90"/>
        <v>7</v>
      </c>
      <c r="C2521" s="12">
        <f t="shared" si="91"/>
        <v>45847</v>
      </c>
      <c r="D2521" s="3" t="s">
        <v>9</v>
      </c>
      <c r="E2521" s="3" t="s">
        <v>23</v>
      </c>
      <c r="F2521" s="3">
        <v>100</v>
      </c>
      <c r="G2521" s="4">
        <v>6.9328703684732318E-3</v>
      </c>
      <c r="H2521" s="13" t="str" cm="1">
        <f t="array" ref="H2521">IF(AND(E2521&lt;&gt;"",OR(D2521="완충",D2521="충전중"),D2520="운행"),A2521-IFERROR(INDEX(A$2:A2520,MAX((E$2:E2520=E2521)*((D$2:D2520="완충")+(D$2:D2520="충전중"))*(ROW(E$2:E2520)))-1),INDEX(A$2:A2520,MATCH(E2521,E$2:E2520,0))),"")</f>
        <v/>
      </c>
    </row>
    <row r="2522" spans="1:8" x14ac:dyDescent="0.3">
      <c r="A2522" s="11">
        <v>45847.325254629628</v>
      </c>
      <c r="B2522" s="3">
        <f t="shared" si="90"/>
        <v>7</v>
      </c>
      <c r="C2522" s="12">
        <f t="shared" si="91"/>
        <v>45847</v>
      </c>
      <c r="D2522" s="3" t="s">
        <v>9</v>
      </c>
      <c r="E2522" s="3" t="s">
        <v>23</v>
      </c>
      <c r="F2522" s="3">
        <v>100</v>
      </c>
      <c r="G2522" s="4">
        <v>6.9560185220325366E-3</v>
      </c>
      <c r="H2522" s="13" t="str" cm="1">
        <f t="array" ref="H2522">IF(AND(E2522&lt;&gt;"",OR(D2522="완충",D2522="충전중"),D2521="운행"),A2522-IFERROR(INDEX(A$2:A2521,MAX((E$2:E2521=E2522)*((D$2:D2521="완충")+(D$2:D2521="충전중"))*(ROW(E$2:E2521)))-1),INDEX(A$2:A2521,MATCH(E2522,E$2:E2521,0))),"")</f>
        <v/>
      </c>
    </row>
    <row r="2523" spans="1:8" x14ac:dyDescent="0.3">
      <c r="A2523" s="11">
        <v>45847.33221064815</v>
      </c>
      <c r="B2523" s="3">
        <f t="shared" si="90"/>
        <v>7</v>
      </c>
      <c r="C2523" s="12">
        <f t="shared" si="91"/>
        <v>45847</v>
      </c>
      <c r="D2523" s="3" t="s">
        <v>9</v>
      </c>
      <c r="E2523" s="3" t="s">
        <v>23</v>
      </c>
      <c r="F2523" s="3">
        <v>100</v>
      </c>
      <c r="G2523" s="4">
        <v>6.9444444452528842E-3</v>
      </c>
      <c r="H2523" s="13" t="str" cm="1">
        <f t="array" ref="H2523">IF(AND(E2523&lt;&gt;"",OR(D2523="완충",D2523="충전중"),D2522="운행"),A2523-IFERROR(INDEX(A$2:A2522,MAX((E$2:E2522=E2523)*((D$2:D2522="완충")+(D$2:D2522="충전중"))*(ROW(E$2:E2522)))-1),INDEX(A$2:A2522,MATCH(E2523,E$2:E2522,0))),"")</f>
        <v/>
      </c>
    </row>
    <row r="2524" spans="1:8" x14ac:dyDescent="0.3">
      <c r="A2524" s="11">
        <v>45848.322800925926</v>
      </c>
      <c r="B2524" s="3">
        <f t="shared" si="90"/>
        <v>7</v>
      </c>
      <c r="C2524" s="12">
        <f t="shared" si="91"/>
        <v>45848</v>
      </c>
      <c r="D2524" s="3" t="s">
        <v>9</v>
      </c>
      <c r="E2524" s="3" t="s">
        <v>23</v>
      </c>
      <c r="F2524" s="3">
        <v>100</v>
      </c>
      <c r="G2524" s="4">
        <v>6.9444444452528842E-3</v>
      </c>
      <c r="H2524" s="13" t="str" cm="1">
        <f t="array" ref="H2524">IF(AND(E2524&lt;&gt;"",OR(D2524="완충",D2524="충전중"),D2523="운행"),A2524-IFERROR(INDEX(A$2:A2523,MAX((E$2:E2523=E2524)*((D$2:D2523="완충")+(D$2:D2523="충전중"))*(ROW(E$2:E2523)))-1),INDEX(A$2:A2523,MATCH(E2524,E$2:E2523,0))),"")</f>
        <v/>
      </c>
    </row>
    <row r="2525" spans="1:8" x14ac:dyDescent="0.3">
      <c r="A2525" s="11">
        <v>45848.329745370371</v>
      </c>
      <c r="B2525" s="3">
        <f t="shared" si="90"/>
        <v>7</v>
      </c>
      <c r="C2525" s="12">
        <f t="shared" si="91"/>
        <v>45848</v>
      </c>
      <c r="D2525" s="3" t="s">
        <v>9</v>
      </c>
      <c r="E2525" s="3" t="s">
        <v>23</v>
      </c>
      <c r="F2525" s="3">
        <v>100</v>
      </c>
      <c r="G2525" s="4">
        <v>6.9791666683158837E-3</v>
      </c>
      <c r="H2525" s="13" t="str" cm="1">
        <f t="array" ref="H2525">IF(AND(E2525&lt;&gt;"",OR(D2525="완충",D2525="충전중"),D2524="운행"),A2525-IFERROR(INDEX(A$2:A2524,MAX((E$2:E2524=E2525)*((D$2:D2524="완충")+(D$2:D2524="충전중"))*(ROW(E$2:E2524)))-1),INDEX(A$2:A2524,MATCH(E2525,E$2:E2524,0))),"")</f>
        <v/>
      </c>
    </row>
    <row r="2526" spans="1:8" x14ac:dyDescent="0.3">
      <c r="A2526" s="11">
        <v>45848.7965625</v>
      </c>
      <c r="B2526" s="3">
        <f t="shared" si="90"/>
        <v>7</v>
      </c>
      <c r="C2526" s="12">
        <f t="shared" si="91"/>
        <v>45848</v>
      </c>
      <c r="D2526" s="3" t="s">
        <v>9</v>
      </c>
      <c r="E2526" s="3" t="s">
        <v>23</v>
      </c>
      <c r="F2526" s="3">
        <v>100</v>
      </c>
      <c r="G2526" s="4">
        <v>6.9328703684732318E-3</v>
      </c>
      <c r="H2526" s="13" t="str" cm="1">
        <f t="array" ref="H2526">IF(AND(E2526&lt;&gt;"",OR(D2526="완충",D2526="충전중"),D2525="운행"),A2526-IFERROR(INDEX(A$2:A2525,MAX((E$2:E2525=E2526)*((D$2:D2525="완충")+(D$2:D2525="충전중"))*(ROW(E$2:E2525)))-1),INDEX(A$2:A2525,MATCH(E2526,E$2:E2525,0))),"")</f>
        <v/>
      </c>
    </row>
    <row r="2527" spans="1:8" x14ac:dyDescent="0.3">
      <c r="A2527" s="11">
        <v>45848.803495370368</v>
      </c>
      <c r="B2527" s="3">
        <f t="shared" si="90"/>
        <v>7</v>
      </c>
      <c r="C2527" s="12">
        <f t="shared" si="91"/>
        <v>45848</v>
      </c>
      <c r="D2527" s="3" t="s">
        <v>9</v>
      </c>
      <c r="E2527" s="3" t="s">
        <v>23</v>
      </c>
      <c r="F2527" s="3">
        <v>100</v>
      </c>
      <c r="G2527" s="4">
        <v>6.9560185220325366E-3</v>
      </c>
      <c r="H2527" s="13" t="str" cm="1">
        <f t="array" ref="H2527">IF(AND(E2527&lt;&gt;"",OR(D2527="완충",D2527="충전중"),D2526="운행"),A2527-IFERROR(INDEX(A$2:A2526,MAX((E$2:E2526=E2527)*((D$2:D2526="완충")+(D$2:D2526="충전중"))*(ROW(E$2:E2526)))-1),INDEX(A$2:A2526,MATCH(E2527,E$2:E2526,0))),"")</f>
        <v/>
      </c>
    </row>
    <row r="2528" spans="1:8" x14ac:dyDescent="0.3">
      <c r="A2528" s="11">
        <v>45848.81045138889</v>
      </c>
      <c r="B2528" s="3">
        <f t="shared" si="90"/>
        <v>7</v>
      </c>
      <c r="C2528" s="12">
        <f t="shared" si="91"/>
        <v>45848</v>
      </c>
      <c r="D2528" s="3" t="s">
        <v>9</v>
      </c>
      <c r="E2528" s="3" t="s">
        <v>23</v>
      </c>
      <c r="F2528" s="3">
        <v>100</v>
      </c>
      <c r="G2528" s="4">
        <v>6.9328703684732318E-3</v>
      </c>
      <c r="H2528" s="13" t="str" cm="1">
        <f t="array" ref="H2528">IF(AND(E2528&lt;&gt;"",OR(D2528="완충",D2528="충전중"),D2527="운행"),A2528-IFERROR(INDEX(A$2:A2527,MAX((E$2:E2527=E2528)*((D$2:D2527="완충")+(D$2:D2527="충전중"))*(ROW(E$2:E2527)))-1),INDEX(A$2:A2527,MATCH(E2528,E$2:E2527,0))),"")</f>
        <v/>
      </c>
    </row>
    <row r="2529" spans="1:8" x14ac:dyDescent="0.3">
      <c r="A2529" s="11">
        <v>45848.817384259259</v>
      </c>
      <c r="B2529" s="3">
        <f t="shared" si="90"/>
        <v>7</v>
      </c>
      <c r="C2529" s="12">
        <f t="shared" si="91"/>
        <v>45848</v>
      </c>
      <c r="D2529" s="3" t="s">
        <v>9</v>
      </c>
      <c r="E2529" s="3" t="s">
        <v>23</v>
      </c>
      <c r="F2529" s="3">
        <v>100</v>
      </c>
      <c r="G2529" s="4">
        <v>6.9560185220325366E-3</v>
      </c>
      <c r="H2529" s="13" t="str" cm="1">
        <f t="array" ref="H2529">IF(AND(E2529&lt;&gt;"",OR(D2529="완충",D2529="충전중"),D2528="운행"),A2529-IFERROR(INDEX(A$2:A2528,MAX((E$2:E2528=E2529)*((D$2:D2528="완충")+(D$2:D2528="충전중"))*(ROW(E$2:E2528)))-1),INDEX(A$2:A2528,MATCH(E2529,E$2:E2528,0))),"")</f>
        <v/>
      </c>
    </row>
    <row r="2530" spans="1:8" x14ac:dyDescent="0.3">
      <c r="A2530" s="11">
        <v>45848.824340277781</v>
      </c>
      <c r="B2530" s="3">
        <f t="shared" si="90"/>
        <v>7</v>
      </c>
      <c r="C2530" s="12">
        <f t="shared" si="91"/>
        <v>45848</v>
      </c>
      <c r="D2530" s="3" t="s">
        <v>9</v>
      </c>
      <c r="E2530" s="3" t="s">
        <v>23</v>
      </c>
      <c r="F2530" s="3">
        <v>100</v>
      </c>
      <c r="G2530" s="4">
        <v>6.9444444379769266E-3</v>
      </c>
      <c r="H2530" s="13" t="str" cm="1">
        <f t="array" ref="H2530">IF(AND(E2530&lt;&gt;"",OR(D2530="완충",D2530="충전중"),D2529="운행"),A2530-IFERROR(INDEX(A$2:A2529,MAX((E$2:E2529=E2530)*((D$2:D2529="완충")+(D$2:D2529="충전중"))*(ROW(E$2:E2529)))-1),INDEX(A$2:A2529,MATCH(E2530,E$2:E2529,0))),"")</f>
        <v/>
      </c>
    </row>
    <row r="2531" spans="1:8" x14ac:dyDescent="0.3">
      <c r="A2531" s="11">
        <v>45848.831284722219</v>
      </c>
      <c r="B2531" s="3">
        <f t="shared" si="90"/>
        <v>7</v>
      </c>
      <c r="C2531" s="12">
        <f t="shared" si="91"/>
        <v>45848</v>
      </c>
      <c r="D2531" s="3" t="s">
        <v>9</v>
      </c>
      <c r="E2531" s="3" t="s">
        <v>23</v>
      </c>
      <c r="F2531" s="3">
        <v>100</v>
      </c>
      <c r="G2531" s="4">
        <v>6.9328703757491894E-3</v>
      </c>
      <c r="H2531" s="13" t="str" cm="1">
        <f t="array" ref="H2531">IF(AND(E2531&lt;&gt;"",OR(D2531="완충",D2531="충전중"),D2530="운행"),A2531-IFERROR(INDEX(A$2:A2530,MAX((E$2:E2530=E2531)*((D$2:D2530="완충")+(D$2:D2530="충전중"))*(ROW(E$2:E2530)))-1),INDEX(A$2:A2530,MATCH(E2531,E$2:E2530,0))),"")</f>
        <v/>
      </c>
    </row>
    <row r="2532" spans="1:8" x14ac:dyDescent="0.3">
      <c r="A2532" s="11">
        <v>45848.838217592594</v>
      </c>
      <c r="B2532" s="3">
        <f t="shared" si="90"/>
        <v>7</v>
      </c>
      <c r="C2532" s="12">
        <f t="shared" si="91"/>
        <v>45848</v>
      </c>
      <c r="D2532" s="3" t="s">
        <v>9</v>
      </c>
      <c r="E2532" s="3" t="s">
        <v>23</v>
      </c>
      <c r="F2532" s="3">
        <v>100</v>
      </c>
      <c r="G2532" s="4">
        <v>6.956018514756579E-3</v>
      </c>
      <c r="H2532" s="13" t="str" cm="1">
        <f t="array" ref="H2532">IF(AND(E2532&lt;&gt;"",OR(D2532="완충",D2532="충전중"),D2531="운행"),A2532-IFERROR(INDEX(A$2:A2531,MAX((E$2:E2531=E2532)*((D$2:D2531="완충")+(D$2:D2531="충전중"))*(ROW(E$2:E2531)))-1),INDEX(A$2:A2531,MATCH(E2532,E$2:E2531,0))),"")</f>
        <v/>
      </c>
    </row>
    <row r="2533" spans="1:8" x14ac:dyDescent="0.3">
      <c r="A2533" s="11">
        <v>45848.845173611109</v>
      </c>
      <c r="B2533" s="3">
        <f t="shared" si="90"/>
        <v>7</v>
      </c>
      <c r="C2533" s="12">
        <f t="shared" si="91"/>
        <v>45848</v>
      </c>
      <c r="D2533" s="3" t="s">
        <v>9</v>
      </c>
      <c r="E2533" s="3" t="s">
        <v>23</v>
      </c>
      <c r="F2533" s="3">
        <v>100</v>
      </c>
      <c r="G2533" s="4">
        <v>6.9444444452528842E-3</v>
      </c>
      <c r="H2533" s="13" t="str" cm="1">
        <f t="array" ref="H2533">IF(AND(E2533&lt;&gt;"",OR(D2533="완충",D2533="충전중"),D2532="운행"),A2533-IFERROR(INDEX(A$2:A2532,MAX((E$2:E2532=E2533)*((D$2:D2532="완충")+(D$2:D2532="충전중"))*(ROW(E$2:E2532)))-1),INDEX(A$2:A2532,MATCH(E2533,E$2:E2532,0))),"")</f>
        <v/>
      </c>
    </row>
    <row r="2534" spans="1:8" x14ac:dyDescent="0.3">
      <c r="A2534" s="11">
        <v>45848.852118055554</v>
      </c>
      <c r="B2534" s="3">
        <f t="shared" si="90"/>
        <v>7</v>
      </c>
      <c r="C2534" s="12">
        <f t="shared" si="91"/>
        <v>45848</v>
      </c>
      <c r="D2534" s="3" t="s">
        <v>9</v>
      </c>
      <c r="E2534" s="3" t="s">
        <v>23</v>
      </c>
      <c r="F2534" s="3">
        <v>100</v>
      </c>
      <c r="G2534" s="4">
        <v>6.9444444452528842E-3</v>
      </c>
      <c r="H2534" s="13" t="str" cm="1">
        <f t="array" ref="H2534">IF(AND(E2534&lt;&gt;"",OR(D2534="완충",D2534="충전중"),D2533="운행"),A2534-IFERROR(INDEX(A$2:A2533,MAX((E$2:E2533=E2534)*((D$2:D2533="완충")+(D$2:D2533="충전중"))*(ROW(E$2:E2533)))-1),INDEX(A$2:A2533,MATCH(E2534,E$2:E2533,0))),"")</f>
        <v/>
      </c>
    </row>
    <row r="2535" spans="1:8" x14ac:dyDescent="0.3">
      <c r="A2535" s="11">
        <v>45848.8590625</v>
      </c>
      <c r="B2535" s="3">
        <f t="shared" si="90"/>
        <v>7</v>
      </c>
      <c r="C2535" s="12">
        <f t="shared" si="91"/>
        <v>45848</v>
      </c>
      <c r="D2535" s="3" t="s">
        <v>9</v>
      </c>
      <c r="E2535" s="3" t="s">
        <v>23</v>
      </c>
      <c r="F2535" s="3">
        <v>100</v>
      </c>
      <c r="G2535" s="4">
        <v>6.9444444452528842E-3</v>
      </c>
      <c r="H2535" s="13" t="str" cm="1">
        <f t="array" ref="H2535">IF(AND(E2535&lt;&gt;"",OR(D2535="완충",D2535="충전중"),D2534="운행"),A2535-IFERROR(INDEX(A$2:A2534,MAX((E$2:E2534=E2535)*((D$2:D2534="완충")+(D$2:D2534="충전중"))*(ROW(E$2:E2534)))-1),INDEX(A$2:A2534,MATCH(E2535,E$2:E2534,0))),"")</f>
        <v/>
      </c>
    </row>
    <row r="2536" spans="1:8" x14ac:dyDescent="0.3">
      <c r="A2536" s="11">
        <v>45848.866006944445</v>
      </c>
      <c r="B2536" s="3">
        <f t="shared" si="90"/>
        <v>7</v>
      </c>
      <c r="C2536" s="12">
        <f t="shared" si="91"/>
        <v>45848</v>
      </c>
      <c r="D2536" s="3" t="s">
        <v>9</v>
      </c>
      <c r="E2536" s="3" t="s">
        <v>23</v>
      </c>
      <c r="F2536" s="3">
        <v>100</v>
      </c>
      <c r="G2536" s="4">
        <v>6.9444444452528842E-3</v>
      </c>
      <c r="H2536" s="13" t="str" cm="1">
        <f t="array" ref="H2536">IF(AND(E2536&lt;&gt;"",OR(D2536="완충",D2536="충전중"),D2535="운행"),A2536-IFERROR(INDEX(A$2:A2535,MAX((E$2:E2535=E2536)*((D$2:D2535="완충")+(D$2:D2535="충전중"))*(ROW(E$2:E2535)))-1),INDEX(A$2:A2535,MATCH(E2536,E$2:E2535,0))),"")</f>
        <v/>
      </c>
    </row>
    <row r="2537" spans="1:8" x14ac:dyDescent="0.3">
      <c r="A2537" s="11">
        <v>45848.87295138889</v>
      </c>
      <c r="B2537" s="3">
        <f t="shared" si="90"/>
        <v>7</v>
      </c>
      <c r="C2537" s="12">
        <f t="shared" si="91"/>
        <v>45848</v>
      </c>
      <c r="D2537" s="3" t="s">
        <v>9</v>
      </c>
      <c r="E2537" s="3" t="s">
        <v>23</v>
      </c>
      <c r="F2537" s="3">
        <v>100</v>
      </c>
      <c r="G2537" s="4">
        <v>6.9444444452528842E-3</v>
      </c>
      <c r="H2537" s="13" t="str" cm="1">
        <f t="array" ref="H2537">IF(AND(E2537&lt;&gt;"",OR(D2537="완충",D2537="충전중"),D2536="운행"),A2537-IFERROR(INDEX(A$2:A2536,MAX((E$2:E2536=E2537)*((D$2:D2536="완충")+(D$2:D2536="충전중"))*(ROW(E$2:E2536)))-1),INDEX(A$2:A2536,MATCH(E2537,E$2:E2536,0))),"")</f>
        <v/>
      </c>
    </row>
    <row r="2538" spans="1:8" x14ac:dyDescent="0.3">
      <c r="A2538" s="11">
        <v>45848.879895833335</v>
      </c>
      <c r="B2538" s="3">
        <f t="shared" si="90"/>
        <v>7</v>
      </c>
      <c r="C2538" s="12">
        <f t="shared" si="91"/>
        <v>45848</v>
      </c>
      <c r="D2538" s="3" t="s">
        <v>9</v>
      </c>
      <c r="E2538" s="3" t="s">
        <v>23</v>
      </c>
      <c r="F2538" s="3">
        <v>100</v>
      </c>
      <c r="G2538" s="4">
        <v>6.9444444452528842E-3</v>
      </c>
      <c r="H2538" s="13" t="str" cm="1">
        <f t="array" ref="H2538">IF(AND(E2538&lt;&gt;"",OR(D2538="완충",D2538="충전중"),D2537="운행"),A2538-IFERROR(INDEX(A$2:A2537,MAX((E$2:E2537=E2538)*((D$2:D2537="완충")+(D$2:D2537="충전중"))*(ROW(E$2:E2537)))-1),INDEX(A$2:A2537,MATCH(E2538,E$2:E2537,0))),"")</f>
        <v/>
      </c>
    </row>
    <row r="2539" spans="1:8" x14ac:dyDescent="0.3">
      <c r="A2539" s="11">
        <v>45848.886840277781</v>
      </c>
      <c r="B2539" s="3">
        <f t="shared" si="90"/>
        <v>7</v>
      </c>
      <c r="C2539" s="12">
        <f t="shared" si="91"/>
        <v>45848</v>
      </c>
      <c r="D2539" s="3" t="s">
        <v>9</v>
      </c>
      <c r="E2539" s="3" t="s">
        <v>23</v>
      </c>
      <c r="F2539" s="3">
        <v>100</v>
      </c>
      <c r="G2539" s="4">
        <v>6.9444444379769266E-3</v>
      </c>
      <c r="H2539" s="13" t="str" cm="1">
        <f t="array" ref="H2539">IF(AND(E2539&lt;&gt;"",OR(D2539="완충",D2539="충전중"),D2538="운행"),A2539-IFERROR(INDEX(A$2:A2538,MAX((E$2:E2538=E2539)*((D$2:D2538="완충")+(D$2:D2538="충전중"))*(ROW(E$2:E2538)))-1),INDEX(A$2:A2538,MATCH(E2539,E$2:E2538,0))),"")</f>
        <v/>
      </c>
    </row>
    <row r="2540" spans="1:8" x14ac:dyDescent="0.3">
      <c r="A2540" s="11">
        <v>45848.893784722219</v>
      </c>
      <c r="B2540" s="3">
        <f t="shared" si="90"/>
        <v>7</v>
      </c>
      <c r="C2540" s="12">
        <f t="shared" si="91"/>
        <v>45848</v>
      </c>
      <c r="D2540" s="3" t="s">
        <v>9</v>
      </c>
      <c r="E2540" s="3" t="s">
        <v>23</v>
      </c>
      <c r="F2540" s="3">
        <v>100</v>
      </c>
      <c r="G2540" s="4">
        <v>6.9560185220325366E-3</v>
      </c>
      <c r="H2540" s="13" t="str" cm="1">
        <f t="array" ref="H2540">IF(AND(E2540&lt;&gt;"",OR(D2540="완충",D2540="충전중"),D2539="운행"),A2540-IFERROR(INDEX(A$2:A2539,MAX((E$2:E2539=E2540)*((D$2:D2539="완충")+(D$2:D2539="충전중"))*(ROW(E$2:E2539)))-1),INDEX(A$2:A2539,MATCH(E2540,E$2:E2539,0))),"")</f>
        <v/>
      </c>
    </row>
    <row r="2541" spans="1:8" x14ac:dyDescent="0.3">
      <c r="A2541" s="11">
        <v>45848.900740740741</v>
      </c>
      <c r="B2541" s="3">
        <f t="shared" si="90"/>
        <v>7</v>
      </c>
      <c r="C2541" s="12">
        <f t="shared" si="91"/>
        <v>45848</v>
      </c>
      <c r="D2541" s="3" t="s">
        <v>9</v>
      </c>
      <c r="E2541" s="3" t="s">
        <v>23</v>
      </c>
      <c r="F2541" s="3">
        <v>100</v>
      </c>
      <c r="G2541" s="4">
        <v>6.9328703684732318E-3</v>
      </c>
      <c r="H2541" s="13" t="str" cm="1">
        <f t="array" ref="H2541">IF(AND(E2541&lt;&gt;"",OR(D2541="완충",D2541="충전중"),D2540="운행"),A2541-IFERROR(INDEX(A$2:A2540,MAX((E$2:E2540=E2541)*((D$2:D2540="완충")+(D$2:D2540="충전중"))*(ROW(E$2:E2540)))-1),INDEX(A$2:A2540,MATCH(E2541,E$2:E2540,0))),"")</f>
        <v/>
      </c>
    </row>
    <row r="2542" spans="1:8" x14ac:dyDescent="0.3">
      <c r="A2542" s="11">
        <v>45848.907673611109</v>
      </c>
      <c r="B2542" s="3">
        <f t="shared" si="90"/>
        <v>7</v>
      </c>
      <c r="C2542" s="12">
        <f t="shared" si="91"/>
        <v>45848</v>
      </c>
      <c r="D2542" s="3" t="s">
        <v>9</v>
      </c>
      <c r="E2542" s="3" t="s">
        <v>23</v>
      </c>
      <c r="F2542" s="3">
        <v>100</v>
      </c>
      <c r="G2542" s="4">
        <v>6.9444444452528842E-3</v>
      </c>
      <c r="H2542" s="13" t="str" cm="1">
        <f t="array" ref="H2542">IF(AND(E2542&lt;&gt;"",OR(D2542="완충",D2542="충전중"),D2541="운행"),A2542-IFERROR(INDEX(A$2:A2541,MAX((E$2:E2541=E2542)*((D$2:D2541="완충")+(D$2:D2541="충전중"))*(ROW(E$2:E2541)))-1),INDEX(A$2:A2541,MATCH(E2542,E$2:E2541,0))),"")</f>
        <v/>
      </c>
    </row>
    <row r="2543" spans="1:8" x14ac:dyDescent="0.3">
      <c r="A2543" s="11">
        <v>45848.914618055554</v>
      </c>
      <c r="B2543" s="3">
        <f t="shared" si="90"/>
        <v>7</v>
      </c>
      <c r="C2543" s="12">
        <f t="shared" si="91"/>
        <v>45848</v>
      </c>
      <c r="D2543" s="3" t="s">
        <v>9</v>
      </c>
      <c r="E2543" s="3" t="s">
        <v>23</v>
      </c>
      <c r="F2543" s="3">
        <v>100</v>
      </c>
      <c r="G2543" s="4">
        <v>6.9444444452528842E-3</v>
      </c>
      <c r="H2543" s="13" t="str" cm="1">
        <f t="array" ref="H2543">IF(AND(E2543&lt;&gt;"",OR(D2543="완충",D2543="충전중"),D2542="운행"),A2543-IFERROR(INDEX(A$2:A2542,MAX((E$2:E2542=E2543)*((D$2:D2542="완충")+(D$2:D2542="충전중"))*(ROW(E$2:E2542)))-1),INDEX(A$2:A2542,MATCH(E2543,E$2:E2542,0))),"")</f>
        <v/>
      </c>
    </row>
    <row r="2544" spans="1:8" x14ac:dyDescent="0.3">
      <c r="A2544" s="11">
        <v>45848.9215625</v>
      </c>
      <c r="B2544" s="3">
        <f t="shared" si="90"/>
        <v>7</v>
      </c>
      <c r="C2544" s="12">
        <f t="shared" si="91"/>
        <v>45848</v>
      </c>
      <c r="D2544" s="3" t="s">
        <v>9</v>
      </c>
      <c r="E2544" s="3" t="s">
        <v>23</v>
      </c>
      <c r="F2544" s="3">
        <v>100</v>
      </c>
      <c r="G2544" s="4">
        <v>6.9444444452528842E-3</v>
      </c>
      <c r="H2544" s="13" t="str" cm="1">
        <f t="array" ref="H2544">IF(AND(E2544&lt;&gt;"",OR(D2544="완충",D2544="충전중"),D2543="운행"),A2544-IFERROR(INDEX(A$2:A2543,MAX((E$2:E2543=E2544)*((D$2:D2543="완충")+(D$2:D2543="충전중"))*(ROW(E$2:E2543)))-1),INDEX(A$2:A2543,MATCH(E2544,E$2:E2543,0))),"")</f>
        <v/>
      </c>
    </row>
    <row r="2545" spans="1:8" x14ac:dyDescent="0.3">
      <c r="A2545" s="11">
        <v>45848.928506944445</v>
      </c>
      <c r="B2545" s="3">
        <f t="shared" si="90"/>
        <v>7</v>
      </c>
      <c r="C2545" s="12">
        <f t="shared" si="91"/>
        <v>45848</v>
      </c>
      <c r="D2545" s="3" t="s">
        <v>9</v>
      </c>
      <c r="E2545" s="3" t="s">
        <v>23</v>
      </c>
      <c r="F2545" s="3">
        <v>100</v>
      </c>
      <c r="G2545" s="4">
        <v>6.9444444452528842E-3</v>
      </c>
      <c r="H2545" s="13" t="str" cm="1">
        <f t="array" ref="H2545">IF(AND(E2545&lt;&gt;"",OR(D2545="완충",D2545="충전중"),D2544="운행"),A2545-IFERROR(INDEX(A$2:A2544,MAX((E$2:E2544=E2545)*((D$2:D2544="완충")+(D$2:D2544="충전중"))*(ROW(E$2:E2544)))-1),INDEX(A$2:A2544,MATCH(E2545,E$2:E2544,0))),"")</f>
        <v/>
      </c>
    </row>
    <row r="2546" spans="1:8" x14ac:dyDescent="0.3">
      <c r="A2546" s="11">
        <v>45848.93545138889</v>
      </c>
      <c r="B2546" s="3">
        <f t="shared" si="90"/>
        <v>7</v>
      </c>
      <c r="C2546" s="12">
        <f t="shared" si="91"/>
        <v>45848</v>
      </c>
      <c r="D2546" s="3" t="s">
        <v>9</v>
      </c>
      <c r="E2546" s="3" t="s">
        <v>23</v>
      </c>
      <c r="F2546" s="3">
        <v>100</v>
      </c>
      <c r="G2546" s="4">
        <v>6.9444444452528842E-3</v>
      </c>
      <c r="H2546" s="13" t="str" cm="1">
        <f t="array" ref="H2546">IF(AND(E2546&lt;&gt;"",OR(D2546="완충",D2546="충전중"),D2545="운행"),A2546-IFERROR(INDEX(A$2:A2545,MAX((E$2:E2545=E2546)*((D$2:D2545="완충")+(D$2:D2545="충전중"))*(ROW(E$2:E2545)))-1),INDEX(A$2:A2545,MATCH(E2546,E$2:E2545,0))),"")</f>
        <v/>
      </c>
    </row>
    <row r="2547" spans="1:8" x14ac:dyDescent="0.3">
      <c r="A2547" s="11">
        <v>45848.942395833335</v>
      </c>
      <c r="B2547" s="3">
        <f t="shared" si="90"/>
        <v>7</v>
      </c>
      <c r="C2547" s="12">
        <f t="shared" si="91"/>
        <v>45848</v>
      </c>
      <c r="D2547" s="3" t="s">
        <v>9</v>
      </c>
      <c r="E2547" s="3" t="s">
        <v>23</v>
      </c>
      <c r="F2547" s="3">
        <v>100</v>
      </c>
      <c r="G2547" s="4">
        <v>6.956018514756579E-3</v>
      </c>
      <c r="H2547" s="13" t="str" cm="1">
        <f t="array" ref="H2547">IF(AND(E2547&lt;&gt;"",OR(D2547="완충",D2547="충전중"),D2546="운행"),A2547-IFERROR(INDEX(A$2:A2546,MAX((E$2:E2546=E2547)*((D$2:D2546="완충")+(D$2:D2546="충전중"))*(ROW(E$2:E2546)))-1),INDEX(A$2:A2546,MATCH(E2547,E$2:E2546,0))),"")</f>
        <v/>
      </c>
    </row>
    <row r="2548" spans="1:8" x14ac:dyDescent="0.3">
      <c r="A2548" s="11">
        <v>45848.94935185185</v>
      </c>
      <c r="B2548" s="3">
        <f t="shared" si="90"/>
        <v>7</v>
      </c>
      <c r="C2548" s="12">
        <f t="shared" si="91"/>
        <v>45848</v>
      </c>
      <c r="D2548" s="3" t="s">
        <v>9</v>
      </c>
      <c r="E2548" s="3" t="s">
        <v>23</v>
      </c>
      <c r="F2548" s="3">
        <v>100</v>
      </c>
      <c r="G2548" s="4">
        <v>6.9328703684732318E-3</v>
      </c>
      <c r="H2548" s="13" t="str" cm="1">
        <f t="array" ref="H2548">IF(AND(E2548&lt;&gt;"",OR(D2548="완충",D2548="충전중"),D2547="운행"),A2548-IFERROR(INDEX(A$2:A2547,MAX((E$2:E2547=E2548)*((D$2:D2547="완충")+(D$2:D2547="충전중"))*(ROW(E$2:E2547)))-1),INDEX(A$2:A2547,MATCH(E2548,E$2:E2547,0))),"")</f>
        <v/>
      </c>
    </row>
    <row r="2549" spans="1:8" x14ac:dyDescent="0.3">
      <c r="A2549" s="11">
        <v>45848.956284722219</v>
      </c>
      <c r="B2549" s="3">
        <f t="shared" si="90"/>
        <v>7</v>
      </c>
      <c r="C2549" s="12">
        <f t="shared" si="91"/>
        <v>45848</v>
      </c>
      <c r="D2549" s="3" t="s">
        <v>9</v>
      </c>
      <c r="E2549" s="3" t="s">
        <v>23</v>
      </c>
      <c r="F2549" s="3">
        <v>100</v>
      </c>
      <c r="G2549" s="4">
        <v>6.9560185220325366E-3</v>
      </c>
      <c r="H2549" s="13" t="str" cm="1">
        <f t="array" ref="H2549">IF(AND(E2549&lt;&gt;"",OR(D2549="완충",D2549="충전중"),D2548="운행"),A2549-IFERROR(INDEX(A$2:A2548,MAX((E$2:E2548=E2549)*((D$2:D2548="완충")+(D$2:D2548="충전중"))*(ROW(E$2:E2548)))-1),INDEX(A$2:A2548,MATCH(E2549,E$2:E2548,0))),"")</f>
        <v/>
      </c>
    </row>
    <row r="2550" spans="1:8" x14ac:dyDescent="0.3">
      <c r="A2550" s="11">
        <v>45848.963240740741</v>
      </c>
      <c r="B2550" s="3">
        <f t="shared" si="90"/>
        <v>7</v>
      </c>
      <c r="C2550" s="12">
        <f t="shared" si="91"/>
        <v>45848</v>
      </c>
      <c r="D2550" s="3" t="s">
        <v>9</v>
      </c>
      <c r="E2550" s="3" t="s">
        <v>23</v>
      </c>
      <c r="F2550" s="3">
        <v>100</v>
      </c>
      <c r="G2550" s="4">
        <v>6.9328703684732318E-3</v>
      </c>
      <c r="H2550" s="13" t="str" cm="1">
        <f t="array" ref="H2550">IF(AND(E2550&lt;&gt;"",OR(D2550="완충",D2550="충전중"),D2549="운행"),A2550-IFERROR(INDEX(A$2:A2549,MAX((E$2:E2549=E2550)*((D$2:D2549="완충")+(D$2:D2549="충전중"))*(ROW(E$2:E2549)))-1),INDEX(A$2:A2549,MATCH(E2550,E$2:E2549,0))),"")</f>
        <v/>
      </c>
    </row>
    <row r="2551" spans="1:8" x14ac:dyDescent="0.3">
      <c r="A2551" s="11">
        <v>45848.970173611109</v>
      </c>
      <c r="B2551" s="3">
        <f t="shared" si="90"/>
        <v>7</v>
      </c>
      <c r="C2551" s="12">
        <f t="shared" si="91"/>
        <v>45848</v>
      </c>
      <c r="D2551" s="3" t="s">
        <v>9</v>
      </c>
      <c r="E2551" s="3" t="s">
        <v>23</v>
      </c>
      <c r="F2551" s="3">
        <v>100</v>
      </c>
      <c r="G2551" s="4">
        <v>6.9560185220325366E-3</v>
      </c>
      <c r="H2551" s="13" t="str" cm="1">
        <f t="array" ref="H2551">IF(AND(E2551&lt;&gt;"",OR(D2551="완충",D2551="충전중"),D2550="운행"),A2551-IFERROR(INDEX(A$2:A2550,MAX((E$2:E2550=E2551)*((D$2:D2550="완충")+(D$2:D2550="충전중"))*(ROW(E$2:E2550)))-1),INDEX(A$2:A2550,MATCH(E2551,E$2:E2550,0))),"")</f>
        <v/>
      </c>
    </row>
    <row r="2552" spans="1:8" x14ac:dyDescent="0.3">
      <c r="A2552" s="11">
        <v>45848.977129629631</v>
      </c>
      <c r="B2552" s="3">
        <f t="shared" si="90"/>
        <v>7</v>
      </c>
      <c r="C2552" s="12">
        <f t="shared" si="91"/>
        <v>45848</v>
      </c>
      <c r="D2552" s="3" t="s">
        <v>9</v>
      </c>
      <c r="E2552" s="3" t="s">
        <v>23</v>
      </c>
      <c r="F2552" s="3">
        <v>100</v>
      </c>
      <c r="G2552" s="4">
        <v>6.9444444452528842E-3</v>
      </c>
      <c r="H2552" s="13" t="str" cm="1">
        <f t="array" ref="H2552">IF(AND(E2552&lt;&gt;"",OR(D2552="완충",D2552="충전중"),D2551="운행"),A2552-IFERROR(INDEX(A$2:A2551,MAX((E$2:E2551=E2552)*((D$2:D2551="완충")+(D$2:D2551="충전중"))*(ROW(E$2:E2551)))-1),INDEX(A$2:A2551,MATCH(E2552,E$2:E2551,0))),"")</f>
        <v/>
      </c>
    </row>
    <row r="2553" spans="1:8" x14ac:dyDescent="0.3">
      <c r="A2553" s="11">
        <v>45848.984074074076</v>
      </c>
      <c r="B2553" s="3">
        <f t="shared" si="90"/>
        <v>7</v>
      </c>
      <c r="C2553" s="12">
        <f t="shared" si="91"/>
        <v>45848</v>
      </c>
      <c r="D2553" s="3" t="s">
        <v>9</v>
      </c>
      <c r="E2553" s="3" t="s">
        <v>23</v>
      </c>
      <c r="F2553" s="3">
        <v>100</v>
      </c>
      <c r="G2553" s="4">
        <v>6.9444444452528842E-3</v>
      </c>
      <c r="H2553" s="13" t="str" cm="1">
        <f t="array" ref="H2553">IF(AND(E2553&lt;&gt;"",OR(D2553="완충",D2553="충전중"),D2552="운행"),A2553-IFERROR(INDEX(A$2:A2552,MAX((E$2:E2552=E2553)*((D$2:D2552="완충")+(D$2:D2552="충전중"))*(ROW(E$2:E2552)))-1),INDEX(A$2:A2552,MATCH(E2553,E$2:E2552,0))),"")</f>
        <v/>
      </c>
    </row>
    <row r="2554" spans="1:8" x14ac:dyDescent="0.3">
      <c r="A2554" s="11">
        <v>45848.991018518522</v>
      </c>
      <c r="B2554" s="3">
        <f t="shared" si="90"/>
        <v>7</v>
      </c>
      <c r="C2554" s="12">
        <f t="shared" si="91"/>
        <v>45848</v>
      </c>
      <c r="D2554" s="3" t="s">
        <v>9</v>
      </c>
      <c r="E2554" s="3" t="s">
        <v>23</v>
      </c>
      <c r="F2554" s="3">
        <v>100</v>
      </c>
      <c r="G2554" s="4">
        <v>6.9444444379769266E-3</v>
      </c>
      <c r="H2554" s="13" t="str" cm="1">
        <f t="array" ref="H2554">IF(AND(E2554&lt;&gt;"",OR(D2554="완충",D2554="충전중"),D2553="운행"),A2554-IFERROR(INDEX(A$2:A2553,MAX((E$2:E2553=E2554)*((D$2:D2553="완충")+(D$2:D2553="충전중"))*(ROW(E$2:E2553)))-1),INDEX(A$2:A2553,MATCH(E2554,E$2:E2553,0))),"")</f>
        <v/>
      </c>
    </row>
    <row r="2555" spans="1:8" x14ac:dyDescent="0.3">
      <c r="A2555" s="11">
        <v>45848.99796296296</v>
      </c>
      <c r="B2555" s="3">
        <f t="shared" si="90"/>
        <v>7</v>
      </c>
      <c r="C2555" s="12">
        <f t="shared" si="91"/>
        <v>45848</v>
      </c>
      <c r="D2555" s="3" t="s">
        <v>9</v>
      </c>
      <c r="E2555" s="3" t="s">
        <v>23</v>
      </c>
      <c r="F2555" s="3">
        <v>100</v>
      </c>
      <c r="G2555" s="4">
        <v>0</v>
      </c>
      <c r="H2555" s="13" t="str" cm="1">
        <f t="array" ref="H2555">IF(AND(E2555&lt;&gt;"",OR(D2555="완충",D2555="충전중"),D2554="운행"),A2555-IFERROR(INDEX(A$2:A2554,MAX((E$2:E2554=E2555)*((D$2:D2554="완충")+(D$2:D2554="충전중"))*(ROW(E$2:E2554)))-1),INDEX(A$2:A2554,MATCH(E2555,E$2:E2554,0))),"")</f>
        <v/>
      </c>
    </row>
    <row r="2556" spans="1:8" x14ac:dyDescent="0.3">
      <c r="A2556" s="11">
        <v>45849.004907407405</v>
      </c>
      <c r="B2556" s="3">
        <f t="shared" si="90"/>
        <v>7</v>
      </c>
      <c r="C2556" s="12">
        <f t="shared" si="91"/>
        <v>45849</v>
      </c>
      <c r="D2556" s="3" t="s">
        <v>9</v>
      </c>
      <c r="E2556" s="3" t="s">
        <v>23</v>
      </c>
      <c r="F2556" s="3">
        <v>100</v>
      </c>
      <c r="G2556" s="4">
        <v>6.9328703757491894E-3</v>
      </c>
      <c r="H2556" s="13" t="str" cm="1">
        <f t="array" ref="H2556">IF(AND(E2556&lt;&gt;"",OR(D2556="완충",D2556="충전중"),D2555="운행"),A2556-IFERROR(INDEX(A$2:A2555,MAX((E$2:E2555=E2556)*((D$2:D2555="완충")+(D$2:D2555="충전중"))*(ROW(E$2:E2555)))-1),INDEX(A$2:A2555,MATCH(E2556,E$2:E2555,0))),"")</f>
        <v/>
      </c>
    </row>
    <row r="2557" spans="1:8" x14ac:dyDescent="0.3">
      <c r="A2557" s="11">
        <v>45849.011840277781</v>
      </c>
      <c r="B2557" s="3">
        <f t="shared" si="90"/>
        <v>7</v>
      </c>
      <c r="C2557" s="12">
        <f t="shared" si="91"/>
        <v>45849</v>
      </c>
      <c r="D2557" s="3" t="s">
        <v>9</v>
      </c>
      <c r="E2557" s="3" t="s">
        <v>23</v>
      </c>
      <c r="F2557" s="3">
        <v>100</v>
      </c>
      <c r="G2557" s="4">
        <v>6.956018514756579E-3</v>
      </c>
      <c r="H2557" s="13" t="str" cm="1">
        <f t="array" ref="H2557">IF(AND(E2557&lt;&gt;"",OR(D2557="완충",D2557="충전중"),D2556="운행"),A2557-IFERROR(INDEX(A$2:A2556,MAX((E$2:E2556=E2557)*((D$2:D2556="완충")+(D$2:D2556="충전중"))*(ROW(E$2:E2556)))-1),INDEX(A$2:A2556,MATCH(E2557,E$2:E2556,0))),"")</f>
        <v/>
      </c>
    </row>
    <row r="2558" spans="1:8" x14ac:dyDescent="0.3">
      <c r="A2558" s="11">
        <v>45849.018796296295</v>
      </c>
      <c r="B2558" s="3">
        <f t="shared" si="90"/>
        <v>7</v>
      </c>
      <c r="C2558" s="12">
        <f t="shared" si="91"/>
        <v>45849</v>
      </c>
      <c r="D2558" s="3" t="s">
        <v>9</v>
      </c>
      <c r="E2558" s="3" t="s">
        <v>23</v>
      </c>
      <c r="F2558" s="3">
        <v>100</v>
      </c>
      <c r="G2558" s="4">
        <v>6.9328703684732318E-3</v>
      </c>
      <c r="H2558" s="13" t="str" cm="1">
        <f t="array" ref="H2558">IF(AND(E2558&lt;&gt;"",OR(D2558="완충",D2558="충전중"),D2557="운행"),A2558-IFERROR(INDEX(A$2:A2557,MAX((E$2:E2557=E2558)*((D$2:D2557="완충")+(D$2:D2557="충전중"))*(ROW(E$2:E2557)))-1),INDEX(A$2:A2557,MATCH(E2558,E$2:E2557,0))),"")</f>
        <v/>
      </c>
    </row>
    <row r="2559" spans="1:8" x14ac:dyDescent="0.3">
      <c r="A2559" s="11">
        <v>45849.025729166664</v>
      </c>
      <c r="B2559" s="3">
        <f t="shared" si="90"/>
        <v>7</v>
      </c>
      <c r="C2559" s="12">
        <f t="shared" si="91"/>
        <v>45849</v>
      </c>
      <c r="D2559" s="3" t="s">
        <v>9</v>
      </c>
      <c r="E2559" s="3" t="s">
        <v>23</v>
      </c>
      <c r="F2559" s="3">
        <v>100</v>
      </c>
      <c r="G2559" s="4">
        <v>6.967592598812189E-3</v>
      </c>
      <c r="H2559" s="13" t="str" cm="1">
        <f t="array" ref="H2559">IF(AND(E2559&lt;&gt;"",OR(D2559="완충",D2559="충전중"),D2558="운행"),A2559-IFERROR(INDEX(A$2:A2558,MAX((E$2:E2558=E2559)*((D$2:D2558="완충")+(D$2:D2558="충전중"))*(ROW(E$2:E2558)))-1),INDEX(A$2:A2558,MATCH(E2559,E$2:E2558,0))),"")</f>
        <v/>
      </c>
    </row>
    <row r="2560" spans="1:8" x14ac:dyDescent="0.3">
      <c r="A2560" s="11">
        <v>45849.032696759263</v>
      </c>
      <c r="B2560" s="3">
        <f t="shared" si="90"/>
        <v>7</v>
      </c>
      <c r="C2560" s="12">
        <f t="shared" si="91"/>
        <v>45849</v>
      </c>
      <c r="D2560" s="3" t="s">
        <v>9</v>
      </c>
      <c r="E2560" s="3" t="s">
        <v>23</v>
      </c>
      <c r="F2560" s="3">
        <v>100</v>
      </c>
      <c r="G2560" s="4">
        <v>6.9328703684732318E-3</v>
      </c>
      <c r="H2560" s="13" t="str" cm="1">
        <f t="array" ref="H2560">IF(AND(E2560&lt;&gt;"",OR(D2560="완충",D2560="충전중"),D2559="운행"),A2560-IFERROR(INDEX(A$2:A2559,MAX((E$2:E2559=E2560)*((D$2:D2559="완충")+(D$2:D2559="충전중"))*(ROW(E$2:E2559)))-1),INDEX(A$2:A2559,MATCH(E2560,E$2:E2559,0))),"")</f>
        <v/>
      </c>
    </row>
    <row r="2561" spans="1:8" x14ac:dyDescent="0.3">
      <c r="A2561" s="11">
        <v>45849.039629629631</v>
      </c>
      <c r="B2561" s="3">
        <f t="shared" si="90"/>
        <v>7</v>
      </c>
      <c r="C2561" s="12">
        <f t="shared" si="91"/>
        <v>45849</v>
      </c>
      <c r="D2561" s="3" t="s">
        <v>9</v>
      </c>
      <c r="E2561" s="3" t="s">
        <v>23</v>
      </c>
      <c r="F2561" s="3">
        <v>100</v>
      </c>
      <c r="G2561" s="4">
        <v>6.9444444452528842E-3</v>
      </c>
      <c r="H2561" s="13" t="str" cm="1">
        <f t="array" ref="H2561">IF(AND(E2561&lt;&gt;"",OR(D2561="완충",D2561="충전중"),D2560="운행"),A2561-IFERROR(INDEX(A$2:A2560,MAX((E$2:E2560=E2561)*((D$2:D2560="완충")+(D$2:D2560="충전중"))*(ROW(E$2:E2560)))-1),INDEX(A$2:A2560,MATCH(E2561,E$2:E2560,0))),"")</f>
        <v/>
      </c>
    </row>
    <row r="2562" spans="1:8" x14ac:dyDescent="0.3">
      <c r="A2562" s="11">
        <v>45849.046574074076</v>
      </c>
      <c r="B2562" s="3">
        <f t="shared" si="90"/>
        <v>7</v>
      </c>
      <c r="C2562" s="12">
        <f t="shared" si="91"/>
        <v>45849</v>
      </c>
      <c r="D2562" s="3" t="s">
        <v>9</v>
      </c>
      <c r="E2562" s="3" t="s">
        <v>23</v>
      </c>
      <c r="F2562" s="3">
        <v>100</v>
      </c>
      <c r="G2562" s="4">
        <v>6.9444444452528842E-3</v>
      </c>
      <c r="H2562" s="13" t="str" cm="1">
        <f t="array" ref="H2562">IF(AND(E2562&lt;&gt;"",OR(D2562="완충",D2562="충전중"),D2561="운행"),A2562-IFERROR(INDEX(A$2:A2561,MAX((E$2:E2561=E2562)*((D$2:D2561="완충")+(D$2:D2561="충전중"))*(ROW(E$2:E2561)))-1),INDEX(A$2:A2561,MATCH(E2562,E$2:E2561,0))),"")</f>
        <v/>
      </c>
    </row>
    <row r="2563" spans="1:8" x14ac:dyDescent="0.3">
      <c r="A2563" s="11">
        <v>45849.053518518522</v>
      </c>
      <c r="B2563" s="3">
        <f t="shared" ref="B2563:B2626" si="92">MONTH(A2563)</f>
        <v>7</v>
      </c>
      <c r="C2563" s="12">
        <f t="shared" ref="C2563:C2626" si="93">DATE(YEAR(A2563),MONTH(A2563),DAY(A2563))</f>
        <v>45849</v>
      </c>
      <c r="D2563" s="3" t="s">
        <v>9</v>
      </c>
      <c r="E2563" s="3" t="s">
        <v>23</v>
      </c>
      <c r="F2563" s="3">
        <v>100</v>
      </c>
      <c r="G2563" s="4">
        <v>6.9444444379769266E-3</v>
      </c>
      <c r="H2563" s="13" t="str" cm="1">
        <f t="array" ref="H2563">IF(AND(E2563&lt;&gt;"",OR(D2563="완충",D2563="충전중"),D2562="운행"),A2563-IFERROR(INDEX(A$2:A2562,MAX((E$2:E2562=E2563)*((D$2:D2562="완충")+(D$2:D2562="충전중"))*(ROW(E$2:E2562)))-1),INDEX(A$2:A2562,MATCH(E2563,E$2:E2562,0))),"")</f>
        <v/>
      </c>
    </row>
    <row r="2564" spans="1:8" x14ac:dyDescent="0.3">
      <c r="A2564" s="11">
        <v>45849.06046296296</v>
      </c>
      <c r="B2564" s="3">
        <f t="shared" si="92"/>
        <v>7</v>
      </c>
      <c r="C2564" s="12">
        <f t="shared" si="93"/>
        <v>45849</v>
      </c>
      <c r="D2564" s="3" t="s">
        <v>9</v>
      </c>
      <c r="E2564" s="3" t="s">
        <v>23</v>
      </c>
      <c r="F2564" s="3">
        <v>100</v>
      </c>
      <c r="G2564" s="4">
        <v>6.9444444452528842E-3</v>
      </c>
      <c r="H2564" s="13" t="str" cm="1">
        <f t="array" ref="H2564">IF(AND(E2564&lt;&gt;"",OR(D2564="완충",D2564="충전중"),D2563="운행"),A2564-IFERROR(INDEX(A$2:A2563,MAX((E$2:E2563=E2564)*((D$2:D2563="완충")+(D$2:D2563="충전중"))*(ROW(E$2:E2563)))-1),INDEX(A$2:A2563,MATCH(E2564,E$2:E2563,0))),"")</f>
        <v/>
      </c>
    </row>
    <row r="2565" spans="1:8" x14ac:dyDescent="0.3">
      <c r="A2565" s="11">
        <v>45849.067407407405</v>
      </c>
      <c r="B2565" s="3">
        <f t="shared" si="92"/>
        <v>7</v>
      </c>
      <c r="C2565" s="12">
        <f t="shared" si="93"/>
        <v>45849</v>
      </c>
      <c r="D2565" s="3" t="s">
        <v>9</v>
      </c>
      <c r="E2565" s="3" t="s">
        <v>23</v>
      </c>
      <c r="F2565" s="3">
        <v>100</v>
      </c>
      <c r="G2565" s="4">
        <v>6.9444444452528842E-3</v>
      </c>
      <c r="H2565" s="13" t="str" cm="1">
        <f t="array" ref="H2565">IF(AND(E2565&lt;&gt;"",OR(D2565="완충",D2565="충전중"),D2564="운행"),A2565-IFERROR(INDEX(A$2:A2564,MAX((E$2:E2564=E2565)*((D$2:D2564="완충")+(D$2:D2564="충전중"))*(ROW(E$2:E2564)))-1),INDEX(A$2:A2564,MATCH(E2565,E$2:E2564,0))),"")</f>
        <v/>
      </c>
    </row>
    <row r="2566" spans="1:8" x14ac:dyDescent="0.3">
      <c r="A2566" s="11">
        <v>45849.07435185185</v>
      </c>
      <c r="B2566" s="3">
        <f t="shared" si="92"/>
        <v>7</v>
      </c>
      <c r="C2566" s="12">
        <f t="shared" si="93"/>
        <v>45849</v>
      </c>
      <c r="D2566" s="3" t="s">
        <v>9</v>
      </c>
      <c r="E2566" s="3" t="s">
        <v>23</v>
      </c>
      <c r="F2566" s="3">
        <v>100</v>
      </c>
      <c r="G2566" s="4">
        <v>6.9444444452528842E-3</v>
      </c>
      <c r="H2566" s="13" t="str" cm="1">
        <f t="array" ref="H2566">IF(AND(E2566&lt;&gt;"",OR(D2566="완충",D2566="충전중"),D2565="운행"),A2566-IFERROR(INDEX(A$2:A2565,MAX((E$2:E2565=E2566)*((D$2:D2565="완충")+(D$2:D2565="충전중"))*(ROW(E$2:E2565)))-1),INDEX(A$2:A2565,MATCH(E2566,E$2:E2565,0))),"")</f>
        <v/>
      </c>
    </row>
    <row r="2567" spans="1:8" x14ac:dyDescent="0.3">
      <c r="A2567" s="11">
        <v>45849.081296296295</v>
      </c>
      <c r="B2567" s="3">
        <f t="shared" si="92"/>
        <v>7</v>
      </c>
      <c r="C2567" s="12">
        <f t="shared" si="93"/>
        <v>45849</v>
      </c>
      <c r="D2567" s="3" t="s">
        <v>9</v>
      </c>
      <c r="E2567" s="3" t="s">
        <v>23</v>
      </c>
      <c r="F2567" s="3">
        <v>100</v>
      </c>
      <c r="G2567" s="4">
        <v>6.9444444452528842E-3</v>
      </c>
      <c r="H2567" s="13" t="str" cm="1">
        <f t="array" ref="H2567">IF(AND(E2567&lt;&gt;"",OR(D2567="완충",D2567="충전중"),D2566="운행"),A2567-IFERROR(INDEX(A$2:A2566,MAX((E$2:E2566=E2567)*((D$2:D2566="완충")+(D$2:D2566="충전중"))*(ROW(E$2:E2566)))-1),INDEX(A$2:A2566,MATCH(E2567,E$2:E2566,0))),"")</f>
        <v/>
      </c>
    </row>
    <row r="2568" spans="1:8" x14ac:dyDescent="0.3">
      <c r="A2568" s="11">
        <v>45849.088240740741</v>
      </c>
      <c r="B2568" s="3">
        <f t="shared" si="92"/>
        <v>7</v>
      </c>
      <c r="C2568" s="12">
        <f t="shared" si="93"/>
        <v>45849</v>
      </c>
      <c r="D2568" s="3" t="s">
        <v>9</v>
      </c>
      <c r="E2568" s="3" t="s">
        <v>23</v>
      </c>
      <c r="F2568" s="3">
        <v>100</v>
      </c>
      <c r="G2568" s="4">
        <v>0</v>
      </c>
      <c r="H2568" s="13" t="str" cm="1">
        <f t="array" ref="H2568">IF(AND(E2568&lt;&gt;"",OR(D2568="완충",D2568="충전중"),D2567="운행"),A2568-IFERROR(INDEX(A$2:A2567,MAX((E$2:E2567=E2568)*((D$2:D2567="완충")+(D$2:D2567="충전중"))*(ROW(E$2:E2567)))-1),INDEX(A$2:A2567,MATCH(E2568,E$2:E2567,0))),"")</f>
        <v/>
      </c>
    </row>
    <row r="2569" spans="1:8" x14ac:dyDescent="0.3">
      <c r="A2569" s="11">
        <v>45849.102129629631</v>
      </c>
      <c r="B2569" s="3">
        <f t="shared" si="92"/>
        <v>7</v>
      </c>
      <c r="C2569" s="12">
        <f t="shared" si="93"/>
        <v>45849</v>
      </c>
      <c r="D2569" s="3" t="s">
        <v>9</v>
      </c>
      <c r="E2569" s="3" t="s">
        <v>23</v>
      </c>
      <c r="F2569" s="3">
        <v>100</v>
      </c>
      <c r="G2569" s="4">
        <v>2.6620370044838637E-4</v>
      </c>
      <c r="H2569" s="13" t="str" cm="1">
        <f t="array" ref="H2569">IF(AND(E2569&lt;&gt;"",OR(D2569="완충",D2569="충전중"),D2568="운행"),A2569-IFERROR(INDEX(A$2:A2568,MAX((E$2:E2568=E2569)*((D$2:D2568="완충")+(D$2:D2568="충전중"))*(ROW(E$2:E2568)))-1),INDEX(A$2:A2568,MATCH(E2569,E$2:E2568,0))),"")</f>
        <v/>
      </c>
    </row>
    <row r="2570" spans="1:8" x14ac:dyDescent="0.3">
      <c r="A2570" s="11">
        <v>45849.102395833332</v>
      </c>
      <c r="B2570" s="3">
        <f t="shared" si="92"/>
        <v>7</v>
      </c>
      <c r="C2570" s="12">
        <f t="shared" si="93"/>
        <v>45849</v>
      </c>
      <c r="D2570" s="3" t="s">
        <v>9</v>
      </c>
      <c r="E2570" s="3" t="s">
        <v>23</v>
      </c>
      <c r="F2570" s="3">
        <v>100</v>
      </c>
      <c r="G2570" s="4">
        <v>6.6782407448044978E-3</v>
      </c>
      <c r="H2570" s="13" t="str" cm="1">
        <f t="array" ref="H2570">IF(AND(E2570&lt;&gt;"",OR(D2570="완충",D2570="충전중"),D2569="운행"),A2570-IFERROR(INDEX(A$2:A2569,MAX((E$2:E2569=E2570)*((D$2:D2569="완충")+(D$2:D2569="충전중"))*(ROW(E$2:E2569)))-1),INDEX(A$2:A2569,MATCH(E2570,E$2:E2569,0))),"")</f>
        <v/>
      </c>
    </row>
    <row r="2571" spans="1:8" x14ac:dyDescent="0.3">
      <c r="A2571" s="11">
        <v>45849.109074074076</v>
      </c>
      <c r="B2571" s="3">
        <f t="shared" si="92"/>
        <v>7</v>
      </c>
      <c r="C2571" s="12">
        <f t="shared" si="93"/>
        <v>45849</v>
      </c>
      <c r="D2571" s="3" t="s">
        <v>9</v>
      </c>
      <c r="E2571" s="3" t="s">
        <v>23</v>
      </c>
      <c r="F2571" s="3">
        <v>100</v>
      </c>
      <c r="G2571" s="4">
        <v>6.9444444452528842E-3</v>
      </c>
      <c r="H2571" s="13" t="str" cm="1">
        <f t="array" ref="H2571">IF(AND(E2571&lt;&gt;"",OR(D2571="완충",D2571="충전중"),D2570="운행"),A2571-IFERROR(INDEX(A$2:A2570,MAX((E$2:E2570=E2571)*((D$2:D2570="완충")+(D$2:D2570="충전중"))*(ROW(E$2:E2570)))-1),INDEX(A$2:A2570,MATCH(E2571,E$2:E2570,0))),"")</f>
        <v/>
      </c>
    </row>
    <row r="2572" spans="1:8" x14ac:dyDescent="0.3">
      <c r="A2572" s="11">
        <v>45849.116018518522</v>
      </c>
      <c r="B2572" s="3">
        <f t="shared" si="92"/>
        <v>7</v>
      </c>
      <c r="C2572" s="12">
        <f t="shared" si="93"/>
        <v>45849</v>
      </c>
      <c r="D2572" s="3" t="s">
        <v>9</v>
      </c>
      <c r="E2572" s="3" t="s">
        <v>23</v>
      </c>
      <c r="F2572" s="3">
        <v>100</v>
      </c>
      <c r="G2572" s="4">
        <v>6.9444444379769266E-3</v>
      </c>
      <c r="H2572" s="13" t="str" cm="1">
        <f t="array" ref="H2572">IF(AND(E2572&lt;&gt;"",OR(D2572="완충",D2572="충전중"),D2571="운행"),A2572-IFERROR(INDEX(A$2:A2571,MAX((E$2:E2571=E2572)*((D$2:D2571="완충")+(D$2:D2571="충전중"))*(ROW(E$2:E2571)))-1),INDEX(A$2:A2571,MATCH(E2572,E$2:E2571,0))),"")</f>
        <v/>
      </c>
    </row>
    <row r="2573" spans="1:8" x14ac:dyDescent="0.3">
      <c r="A2573" s="11">
        <v>45849.12296296296</v>
      </c>
      <c r="B2573" s="3">
        <f t="shared" si="92"/>
        <v>7</v>
      </c>
      <c r="C2573" s="12">
        <f t="shared" si="93"/>
        <v>45849</v>
      </c>
      <c r="D2573" s="3" t="s">
        <v>9</v>
      </c>
      <c r="E2573" s="3" t="s">
        <v>23</v>
      </c>
      <c r="F2573" s="3">
        <v>100</v>
      </c>
      <c r="G2573" s="4">
        <v>6.9444444452528842E-3</v>
      </c>
      <c r="H2573" s="13" t="str" cm="1">
        <f t="array" ref="H2573">IF(AND(E2573&lt;&gt;"",OR(D2573="완충",D2573="충전중"),D2572="운행"),A2573-IFERROR(INDEX(A$2:A2572,MAX((E$2:E2572=E2573)*((D$2:D2572="완충")+(D$2:D2572="충전중"))*(ROW(E$2:E2572)))-1),INDEX(A$2:A2572,MATCH(E2573,E$2:E2572,0))),"")</f>
        <v/>
      </c>
    </row>
    <row r="2574" spans="1:8" x14ac:dyDescent="0.3">
      <c r="A2574" s="11">
        <v>45849.129907407405</v>
      </c>
      <c r="B2574" s="3">
        <f t="shared" si="92"/>
        <v>7</v>
      </c>
      <c r="C2574" s="12">
        <f t="shared" si="93"/>
        <v>45849</v>
      </c>
      <c r="D2574" s="3" t="s">
        <v>9</v>
      </c>
      <c r="E2574" s="3" t="s">
        <v>23</v>
      </c>
      <c r="F2574" s="3">
        <v>100</v>
      </c>
      <c r="G2574" s="4">
        <v>6.9444444452528842E-3</v>
      </c>
      <c r="H2574" s="13" t="str" cm="1">
        <f t="array" ref="H2574">IF(AND(E2574&lt;&gt;"",OR(D2574="완충",D2574="충전중"),D2573="운행"),A2574-IFERROR(INDEX(A$2:A2573,MAX((E$2:E2573=E2574)*((D$2:D2573="완충")+(D$2:D2573="충전중"))*(ROW(E$2:E2573)))-1),INDEX(A$2:A2573,MATCH(E2574,E$2:E2573,0))),"")</f>
        <v/>
      </c>
    </row>
    <row r="2575" spans="1:8" x14ac:dyDescent="0.3">
      <c r="A2575" s="11">
        <v>45849.13685185185</v>
      </c>
      <c r="B2575" s="3">
        <f t="shared" si="92"/>
        <v>7</v>
      </c>
      <c r="C2575" s="12">
        <f t="shared" si="93"/>
        <v>45849</v>
      </c>
      <c r="D2575" s="3" t="s">
        <v>9</v>
      </c>
      <c r="E2575" s="3" t="s">
        <v>23</v>
      </c>
      <c r="F2575" s="3">
        <v>100</v>
      </c>
      <c r="G2575" s="4">
        <v>6.9444444452528842E-3</v>
      </c>
      <c r="H2575" s="13" t="str" cm="1">
        <f t="array" ref="H2575">IF(AND(E2575&lt;&gt;"",OR(D2575="완충",D2575="충전중"),D2574="운행"),A2575-IFERROR(INDEX(A$2:A2574,MAX((E$2:E2574=E2575)*((D$2:D2574="완충")+(D$2:D2574="충전중"))*(ROW(E$2:E2574)))-1),INDEX(A$2:A2574,MATCH(E2575,E$2:E2574,0))),"")</f>
        <v/>
      </c>
    </row>
    <row r="2576" spans="1:8" x14ac:dyDescent="0.3">
      <c r="A2576" s="11">
        <v>45849.143796296295</v>
      </c>
      <c r="B2576" s="3">
        <f t="shared" si="92"/>
        <v>7</v>
      </c>
      <c r="C2576" s="12">
        <f t="shared" si="93"/>
        <v>45849</v>
      </c>
      <c r="D2576" s="3" t="s">
        <v>9</v>
      </c>
      <c r="E2576" s="3" t="s">
        <v>23</v>
      </c>
      <c r="F2576" s="3">
        <v>100</v>
      </c>
      <c r="G2576" s="4">
        <v>6.9444444452528842E-3</v>
      </c>
      <c r="H2576" s="13" t="str" cm="1">
        <f t="array" ref="H2576">IF(AND(E2576&lt;&gt;"",OR(D2576="완충",D2576="충전중"),D2575="운행"),A2576-IFERROR(INDEX(A$2:A2575,MAX((E$2:E2575=E2576)*((D$2:D2575="완충")+(D$2:D2575="충전중"))*(ROW(E$2:E2575)))-1),INDEX(A$2:A2575,MATCH(E2576,E$2:E2575,0))),"")</f>
        <v/>
      </c>
    </row>
    <row r="2577" spans="1:8" x14ac:dyDescent="0.3">
      <c r="A2577" s="11">
        <v>45849.150740740741</v>
      </c>
      <c r="B2577" s="3">
        <f t="shared" si="92"/>
        <v>7</v>
      </c>
      <c r="C2577" s="12">
        <f t="shared" si="93"/>
        <v>45849</v>
      </c>
      <c r="D2577" s="3" t="s">
        <v>9</v>
      </c>
      <c r="E2577" s="3" t="s">
        <v>23</v>
      </c>
      <c r="F2577" s="3">
        <v>100</v>
      </c>
      <c r="G2577" s="4">
        <v>6.9444444452528842E-3</v>
      </c>
      <c r="H2577" s="13" t="str" cm="1">
        <f t="array" ref="H2577">IF(AND(E2577&lt;&gt;"",OR(D2577="완충",D2577="충전중"),D2576="운행"),A2577-IFERROR(INDEX(A$2:A2576,MAX((E$2:E2576=E2577)*((D$2:D2576="완충")+(D$2:D2576="충전중"))*(ROW(E$2:E2576)))-1),INDEX(A$2:A2576,MATCH(E2577,E$2:E2576,0))),"")</f>
        <v/>
      </c>
    </row>
    <row r="2578" spans="1:8" x14ac:dyDescent="0.3">
      <c r="A2578" s="11">
        <v>45849.157685185186</v>
      </c>
      <c r="B2578" s="3">
        <f t="shared" si="92"/>
        <v>7</v>
      </c>
      <c r="C2578" s="12">
        <f t="shared" si="93"/>
        <v>45849</v>
      </c>
      <c r="D2578" s="3" t="s">
        <v>9</v>
      </c>
      <c r="E2578" s="3" t="s">
        <v>23</v>
      </c>
      <c r="F2578" s="3">
        <v>100</v>
      </c>
      <c r="G2578" s="4">
        <v>6.9444444452528842E-3</v>
      </c>
      <c r="H2578" s="13" t="str" cm="1">
        <f t="array" ref="H2578">IF(AND(E2578&lt;&gt;"",OR(D2578="완충",D2578="충전중"),D2577="운행"),A2578-IFERROR(INDEX(A$2:A2577,MAX((E$2:E2577=E2578)*((D$2:D2577="완충")+(D$2:D2577="충전중"))*(ROW(E$2:E2577)))-1),INDEX(A$2:A2577,MATCH(E2578,E$2:E2577,0))),"")</f>
        <v/>
      </c>
    </row>
    <row r="2579" spans="1:8" x14ac:dyDescent="0.3">
      <c r="A2579" s="11">
        <v>45849.164629629631</v>
      </c>
      <c r="B2579" s="3">
        <f t="shared" si="92"/>
        <v>7</v>
      </c>
      <c r="C2579" s="12">
        <f t="shared" si="93"/>
        <v>45849</v>
      </c>
      <c r="D2579" s="3" t="s">
        <v>9</v>
      </c>
      <c r="E2579" s="3" t="s">
        <v>23</v>
      </c>
      <c r="F2579" s="3">
        <v>100</v>
      </c>
      <c r="G2579" s="4">
        <v>6.9444444452528842E-3</v>
      </c>
      <c r="H2579" s="13" t="str" cm="1">
        <f t="array" ref="H2579">IF(AND(E2579&lt;&gt;"",OR(D2579="완충",D2579="충전중"),D2578="운행"),A2579-IFERROR(INDEX(A$2:A2578,MAX((E$2:E2578=E2579)*((D$2:D2578="완충")+(D$2:D2578="충전중"))*(ROW(E$2:E2578)))-1),INDEX(A$2:A2578,MATCH(E2579,E$2:E2578,0))),"")</f>
        <v/>
      </c>
    </row>
    <row r="2580" spans="1:8" x14ac:dyDescent="0.3">
      <c r="A2580" s="11">
        <v>45849.171574074076</v>
      </c>
      <c r="B2580" s="3">
        <f t="shared" si="92"/>
        <v>7</v>
      </c>
      <c r="C2580" s="12">
        <f t="shared" si="93"/>
        <v>45849</v>
      </c>
      <c r="D2580" s="3" t="s">
        <v>9</v>
      </c>
      <c r="E2580" s="3" t="s">
        <v>23</v>
      </c>
      <c r="F2580" s="3">
        <v>100</v>
      </c>
      <c r="G2580" s="4">
        <v>6.9444444452528842E-3</v>
      </c>
      <c r="H2580" s="13" t="str" cm="1">
        <f t="array" ref="H2580">IF(AND(E2580&lt;&gt;"",OR(D2580="완충",D2580="충전중"),D2579="운행"),A2580-IFERROR(INDEX(A$2:A2579,MAX((E$2:E2579=E2580)*((D$2:D2579="완충")+(D$2:D2579="충전중"))*(ROW(E$2:E2579)))-1),INDEX(A$2:A2579,MATCH(E2580,E$2:E2579,0))),"")</f>
        <v/>
      </c>
    </row>
    <row r="2581" spans="1:8" x14ac:dyDescent="0.3">
      <c r="A2581" s="11">
        <v>45849.178518518522</v>
      </c>
      <c r="B2581" s="3">
        <f t="shared" si="92"/>
        <v>7</v>
      </c>
      <c r="C2581" s="12">
        <f t="shared" si="93"/>
        <v>45849</v>
      </c>
      <c r="D2581" s="3" t="s">
        <v>9</v>
      </c>
      <c r="E2581" s="3" t="s">
        <v>23</v>
      </c>
      <c r="F2581" s="3">
        <v>100</v>
      </c>
      <c r="G2581" s="4">
        <v>6.9444444379769266E-3</v>
      </c>
      <c r="H2581" s="13" t="str" cm="1">
        <f t="array" ref="H2581">IF(AND(E2581&lt;&gt;"",OR(D2581="완충",D2581="충전중"),D2580="운행"),A2581-IFERROR(INDEX(A$2:A2580,MAX((E$2:E2580=E2581)*((D$2:D2580="완충")+(D$2:D2580="충전중"))*(ROW(E$2:E2580)))-1),INDEX(A$2:A2580,MATCH(E2581,E$2:E2580,0))),"")</f>
        <v/>
      </c>
    </row>
    <row r="2582" spans="1:8" x14ac:dyDescent="0.3">
      <c r="A2582" s="11">
        <v>45849.18546296296</v>
      </c>
      <c r="B2582" s="3">
        <f t="shared" si="92"/>
        <v>7</v>
      </c>
      <c r="C2582" s="12">
        <f t="shared" si="93"/>
        <v>45849</v>
      </c>
      <c r="D2582" s="3" t="s">
        <v>9</v>
      </c>
      <c r="E2582" s="3" t="s">
        <v>23</v>
      </c>
      <c r="F2582" s="3">
        <v>100</v>
      </c>
      <c r="G2582" s="4">
        <v>6.9560185220325366E-3</v>
      </c>
      <c r="H2582" s="13" t="str" cm="1">
        <f t="array" ref="H2582">IF(AND(E2582&lt;&gt;"",OR(D2582="완충",D2582="충전중"),D2581="운행"),A2582-IFERROR(INDEX(A$2:A2581,MAX((E$2:E2581=E2582)*((D$2:D2581="완충")+(D$2:D2581="충전중"))*(ROW(E$2:E2581)))-1),INDEX(A$2:A2581,MATCH(E2582,E$2:E2581,0))),"")</f>
        <v/>
      </c>
    </row>
    <row r="2583" spans="1:8" x14ac:dyDescent="0.3">
      <c r="A2583" s="11">
        <v>45849.192418981482</v>
      </c>
      <c r="B2583" s="3">
        <f t="shared" si="92"/>
        <v>7</v>
      </c>
      <c r="C2583" s="12">
        <f t="shared" si="93"/>
        <v>45849</v>
      </c>
      <c r="D2583" s="3" t="s">
        <v>9</v>
      </c>
      <c r="E2583" s="3" t="s">
        <v>23</v>
      </c>
      <c r="F2583" s="3">
        <v>100</v>
      </c>
      <c r="G2583" s="4">
        <v>6.9328703684732318E-3</v>
      </c>
      <c r="H2583" s="13" t="str" cm="1">
        <f t="array" ref="H2583">IF(AND(E2583&lt;&gt;"",OR(D2583="완충",D2583="충전중"),D2582="운행"),A2583-IFERROR(INDEX(A$2:A2582,MAX((E$2:E2582=E2583)*((D$2:D2582="완충")+(D$2:D2582="충전중"))*(ROW(E$2:E2582)))-1),INDEX(A$2:A2582,MATCH(E2583,E$2:E2582,0))),"")</f>
        <v/>
      </c>
    </row>
    <row r="2584" spans="1:8" x14ac:dyDescent="0.3">
      <c r="A2584" s="11">
        <v>45849.19935185185</v>
      </c>
      <c r="B2584" s="3">
        <f t="shared" si="92"/>
        <v>7</v>
      </c>
      <c r="C2584" s="12">
        <f t="shared" si="93"/>
        <v>45849</v>
      </c>
      <c r="D2584" s="3" t="s">
        <v>9</v>
      </c>
      <c r="E2584" s="3" t="s">
        <v>23</v>
      </c>
      <c r="F2584" s="3">
        <v>100</v>
      </c>
      <c r="G2584" s="4">
        <v>6.9560185220325366E-3</v>
      </c>
      <c r="H2584" s="13" t="str" cm="1">
        <f t="array" ref="H2584">IF(AND(E2584&lt;&gt;"",OR(D2584="완충",D2584="충전중"),D2583="운행"),A2584-IFERROR(INDEX(A$2:A2583,MAX((E$2:E2583=E2584)*((D$2:D2583="완충")+(D$2:D2583="충전중"))*(ROW(E$2:E2583)))-1),INDEX(A$2:A2583,MATCH(E2584,E$2:E2583,0))),"")</f>
        <v/>
      </c>
    </row>
    <row r="2585" spans="1:8" x14ac:dyDescent="0.3">
      <c r="A2585" s="11">
        <v>45849.206307870372</v>
      </c>
      <c r="B2585" s="3">
        <f t="shared" si="92"/>
        <v>7</v>
      </c>
      <c r="C2585" s="12">
        <f t="shared" si="93"/>
        <v>45849</v>
      </c>
      <c r="D2585" s="3" t="s">
        <v>9</v>
      </c>
      <c r="E2585" s="3" t="s">
        <v>23</v>
      </c>
      <c r="F2585" s="3">
        <v>100</v>
      </c>
      <c r="G2585" s="4">
        <v>6.9444444452528842E-3</v>
      </c>
      <c r="H2585" s="13" t="str" cm="1">
        <f t="array" ref="H2585">IF(AND(E2585&lt;&gt;"",OR(D2585="완충",D2585="충전중"),D2584="운행"),A2585-IFERROR(INDEX(A$2:A2584,MAX((E$2:E2584=E2585)*((D$2:D2584="완충")+(D$2:D2584="충전중"))*(ROW(E$2:E2584)))-1),INDEX(A$2:A2584,MATCH(E2585,E$2:E2584,0))),"")</f>
        <v/>
      </c>
    </row>
    <row r="2586" spans="1:8" x14ac:dyDescent="0.3">
      <c r="A2586" s="11">
        <v>45849.213252314818</v>
      </c>
      <c r="B2586" s="3">
        <f t="shared" si="92"/>
        <v>7</v>
      </c>
      <c r="C2586" s="12">
        <f t="shared" si="93"/>
        <v>45849</v>
      </c>
      <c r="D2586" s="3" t="s">
        <v>9</v>
      </c>
      <c r="E2586" s="3" t="s">
        <v>23</v>
      </c>
      <c r="F2586" s="3">
        <v>100</v>
      </c>
      <c r="G2586" s="4">
        <v>6.9328703684732318E-3</v>
      </c>
      <c r="H2586" s="13" t="str" cm="1">
        <f t="array" ref="H2586">IF(AND(E2586&lt;&gt;"",OR(D2586="완충",D2586="충전중"),D2585="운행"),A2586-IFERROR(INDEX(A$2:A2585,MAX((E$2:E2585=E2586)*((D$2:D2585="완충")+(D$2:D2585="충전중"))*(ROW(E$2:E2585)))-1),INDEX(A$2:A2585,MATCH(E2586,E$2:E2585,0))),"")</f>
        <v/>
      </c>
    </row>
    <row r="2587" spans="1:8" x14ac:dyDescent="0.3">
      <c r="A2587" s="11">
        <v>45849.220185185186</v>
      </c>
      <c r="B2587" s="3">
        <f t="shared" si="92"/>
        <v>7</v>
      </c>
      <c r="C2587" s="12">
        <f t="shared" si="93"/>
        <v>45849</v>
      </c>
      <c r="D2587" s="3" t="s">
        <v>9</v>
      </c>
      <c r="E2587" s="3" t="s">
        <v>23</v>
      </c>
      <c r="F2587" s="3">
        <v>100</v>
      </c>
      <c r="G2587" s="4">
        <v>6.956018514756579E-3</v>
      </c>
      <c r="H2587" s="13" t="str" cm="1">
        <f t="array" ref="H2587">IF(AND(E2587&lt;&gt;"",OR(D2587="완충",D2587="충전중"),D2586="운행"),A2587-IFERROR(INDEX(A$2:A2586,MAX((E$2:E2586=E2587)*((D$2:D2586="완충")+(D$2:D2586="충전중"))*(ROW(E$2:E2586)))-1),INDEX(A$2:A2586,MATCH(E2587,E$2:E2586,0))),"")</f>
        <v/>
      </c>
    </row>
    <row r="2588" spans="1:8" x14ac:dyDescent="0.3">
      <c r="A2588" s="11">
        <v>45849.227141203701</v>
      </c>
      <c r="B2588" s="3">
        <f t="shared" si="92"/>
        <v>7</v>
      </c>
      <c r="C2588" s="12">
        <f t="shared" si="93"/>
        <v>45849</v>
      </c>
      <c r="D2588" s="3" t="s">
        <v>9</v>
      </c>
      <c r="E2588" s="3" t="s">
        <v>23</v>
      </c>
      <c r="F2588" s="3">
        <v>100</v>
      </c>
      <c r="G2588" s="4">
        <v>6.9328703757491894E-3</v>
      </c>
      <c r="H2588" s="13" t="str" cm="1">
        <f t="array" ref="H2588">IF(AND(E2588&lt;&gt;"",OR(D2588="완충",D2588="충전중"),D2587="운행"),A2588-IFERROR(INDEX(A$2:A2587,MAX((E$2:E2587=E2588)*((D$2:D2587="완충")+(D$2:D2587="충전중"))*(ROW(E$2:E2587)))-1),INDEX(A$2:A2587,MATCH(E2588,E$2:E2587,0))),"")</f>
        <v/>
      </c>
    </row>
    <row r="2589" spans="1:8" x14ac:dyDescent="0.3">
      <c r="A2589" s="11">
        <v>45849.234074074076</v>
      </c>
      <c r="B2589" s="3">
        <f t="shared" si="92"/>
        <v>7</v>
      </c>
      <c r="C2589" s="12">
        <f t="shared" si="93"/>
        <v>45849</v>
      </c>
      <c r="D2589" s="3" t="s">
        <v>9</v>
      </c>
      <c r="E2589" s="3" t="s">
        <v>23</v>
      </c>
      <c r="F2589" s="3">
        <v>100</v>
      </c>
      <c r="G2589" s="4">
        <v>6.956018514756579E-3</v>
      </c>
      <c r="H2589" s="13" t="str" cm="1">
        <f t="array" ref="H2589">IF(AND(E2589&lt;&gt;"",OR(D2589="완충",D2589="충전중"),D2588="운행"),A2589-IFERROR(INDEX(A$2:A2588,MAX((E$2:E2588=E2589)*((D$2:D2588="완충")+(D$2:D2588="충전중"))*(ROW(E$2:E2588)))-1),INDEX(A$2:A2588,MATCH(E2589,E$2:E2588,0))),"")</f>
        <v/>
      </c>
    </row>
    <row r="2590" spans="1:8" x14ac:dyDescent="0.3">
      <c r="A2590" s="11">
        <v>45849.241030092591</v>
      </c>
      <c r="B2590" s="3">
        <f t="shared" si="92"/>
        <v>7</v>
      </c>
      <c r="C2590" s="12">
        <f t="shared" si="93"/>
        <v>45849</v>
      </c>
      <c r="D2590" s="3" t="s">
        <v>9</v>
      </c>
      <c r="E2590" s="3" t="s">
        <v>23</v>
      </c>
      <c r="F2590" s="3">
        <v>100</v>
      </c>
      <c r="G2590" s="4">
        <v>6.9328703684732318E-3</v>
      </c>
      <c r="H2590" s="13" t="str" cm="1">
        <f t="array" ref="H2590">IF(AND(E2590&lt;&gt;"",OR(D2590="완충",D2590="충전중"),D2589="운행"),A2590-IFERROR(INDEX(A$2:A2589,MAX((E$2:E2589=E2590)*((D$2:D2589="완충")+(D$2:D2589="충전중"))*(ROW(E$2:E2589)))-1),INDEX(A$2:A2589,MATCH(E2590,E$2:E2589,0))),"")</f>
        <v/>
      </c>
    </row>
    <row r="2591" spans="1:8" x14ac:dyDescent="0.3">
      <c r="A2591" s="11">
        <v>45849.24796296296</v>
      </c>
      <c r="B2591" s="3">
        <f t="shared" si="92"/>
        <v>7</v>
      </c>
      <c r="C2591" s="12">
        <f t="shared" si="93"/>
        <v>45849</v>
      </c>
      <c r="D2591" s="3" t="s">
        <v>9</v>
      </c>
      <c r="E2591" s="3" t="s">
        <v>23</v>
      </c>
      <c r="F2591" s="3">
        <v>100</v>
      </c>
      <c r="G2591" s="4">
        <v>6.9560185220325366E-3</v>
      </c>
      <c r="H2591" s="13" t="str" cm="1">
        <f t="array" ref="H2591">IF(AND(E2591&lt;&gt;"",OR(D2591="완충",D2591="충전중"),D2590="운행"),A2591-IFERROR(INDEX(A$2:A2590,MAX((E$2:E2590=E2591)*((D$2:D2590="완충")+(D$2:D2590="충전중"))*(ROW(E$2:E2590)))-1),INDEX(A$2:A2590,MATCH(E2591,E$2:E2590,0))),"")</f>
        <v/>
      </c>
    </row>
    <row r="2592" spans="1:8" x14ac:dyDescent="0.3">
      <c r="A2592" s="11">
        <v>45849.254918981482</v>
      </c>
      <c r="B2592" s="3">
        <f t="shared" si="92"/>
        <v>7</v>
      </c>
      <c r="C2592" s="12">
        <f t="shared" si="93"/>
        <v>45849</v>
      </c>
      <c r="D2592" s="3" t="s">
        <v>9</v>
      </c>
      <c r="E2592" s="3" t="s">
        <v>23</v>
      </c>
      <c r="F2592" s="3">
        <v>100</v>
      </c>
      <c r="G2592" s="4">
        <v>6.9444444452528842E-3</v>
      </c>
      <c r="H2592" s="13" t="str" cm="1">
        <f t="array" ref="H2592">IF(AND(E2592&lt;&gt;"",OR(D2592="완충",D2592="충전중"),D2591="운행"),A2592-IFERROR(INDEX(A$2:A2591,MAX((E$2:E2591=E2592)*((D$2:D2591="완충")+(D$2:D2591="충전중"))*(ROW(E$2:E2591)))-1),INDEX(A$2:A2591,MATCH(E2592,E$2:E2591,0))),"")</f>
        <v/>
      </c>
    </row>
    <row r="2593" spans="1:8" x14ac:dyDescent="0.3">
      <c r="A2593" s="11">
        <v>45849.261863425927</v>
      </c>
      <c r="B2593" s="3">
        <f t="shared" si="92"/>
        <v>7</v>
      </c>
      <c r="C2593" s="12">
        <f t="shared" si="93"/>
        <v>45849</v>
      </c>
      <c r="D2593" s="3" t="s">
        <v>9</v>
      </c>
      <c r="E2593" s="3" t="s">
        <v>23</v>
      </c>
      <c r="F2593" s="3">
        <v>100</v>
      </c>
      <c r="G2593" s="4">
        <v>6.9444444452528842E-3</v>
      </c>
      <c r="H2593" s="13" t="str" cm="1">
        <f t="array" ref="H2593">IF(AND(E2593&lt;&gt;"",OR(D2593="완충",D2593="충전중"),D2592="운행"),A2593-IFERROR(INDEX(A$2:A2592,MAX((E$2:E2592=E2593)*((D$2:D2592="완충")+(D$2:D2592="충전중"))*(ROW(E$2:E2592)))-1),INDEX(A$2:A2592,MATCH(E2593,E$2:E2592,0))),"")</f>
        <v/>
      </c>
    </row>
    <row r="2594" spans="1:8" x14ac:dyDescent="0.3">
      <c r="A2594" s="11">
        <v>45849.268807870372</v>
      </c>
      <c r="B2594" s="3">
        <f t="shared" si="92"/>
        <v>7</v>
      </c>
      <c r="C2594" s="12">
        <f t="shared" si="93"/>
        <v>45849</v>
      </c>
      <c r="D2594" s="3" t="s">
        <v>9</v>
      </c>
      <c r="E2594" s="3" t="s">
        <v>23</v>
      </c>
      <c r="F2594" s="3">
        <v>100</v>
      </c>
      <c r="G2594" s="4">
        <v>6.9444444452528842E-3</v>
      </c>
      <c r="H2594" s="13" t="str" cm="1">
        <f t="array" ref="H2594">IF(AND(E2594&lt;&gt;"",OR(D2594="완충",D2594="충전중"),D2593="운행"),A2594-IFERROR(INDEX(A$2:A2593,MAX((E$2:E2593=E2594)*((D$2:D2593="완충")+(D$2:D2593="충전중"))*(ROW(E$2:E2593)))-1),INDEX(A$2:A2593,MATCH(E2594,E$2:E2593,0))),"")</f>
        <v/>
      </c>
    </row>
    <row r="2595" spans="1:8" x14ac:dyDescent="0.3">
      <c r="A2595" s="11">
        <v>45849.275752314818</v>
      </c>
      <c r="B2595" s="3">
        <f t="shared" si="92"/>
        <v>7</v>
      </c>
      <c r="C2595" s="12">
        <f t="shared" si="93"/>
        <v>45849</v>
      </c>
      <c r="D2595" s="3" t="s">
        <v>9</v>
      </c>
      <c r="E2595" s="3" t="s">
        <v>23</v>
      </c>
      <c r="F2595" s="3">
        <v>100</v>
      </c>
      <c r="G2595" s="4">
        <v>6.9444444452528842E-3</v>
      </c>
      <c r="H2595" s="13" t="str" cm="1">
        <f t="array" ref="H2595">IF(AND(E2595&lt;&gt;"",OR(D2595="완충",D2595="충전중"),D2594="운행"),A2595-IFERROR(INDEX(A$2:A2594,MAX((E$2:E2594=E2595)*((D$2:D2594="완충")+(D$2:D2594="충전중"))*(ROW(E$2:E2594)))-1),INDEX(A$2:A2594,MATCH(E2595,E$2:E2594,0))),"")</f>
        <v/>
      </c>
    </row>
    <row r="2596" spans="1:8" x14ac:dyDescent="0.3">
      <c r="A2596" s="11">
        <v>45849.282696759263</v>
      </c>
      <c r="B2596" s="3">
        <f t="shared" si="92"/>
        <v>7</v>
      </c>
      <c r="C2596" s="12">
        <f t="shared" si="93"/>
        <v>45849</v>
      </c>
      <c r="D2596" s="3" t="s">
        <v>9</v>
      </c>
      <c r="E2596" s="3" t="s">
        <v>23</v>
      </c>
      <c r="F2596" s="3">
        <v>100</v>
      </c>
      <c r="G2596" s="4">
        <v>6.9444444379769266E-3</v>
      </c>
      <c r="H2596" s="13" t="str" cm="1">
        <f t="array" ref="H2596">IF(AND(E2596&lt;&gt;"",OR(D2596="완충",D2596="충전중"),D2595="운행"),A2596-IFERROR(INDEX(A$2:A2595,MAX((E$2:E2595=E2596)*((D$2:D2595="완충")+(D$2:D2595="충전중"))*(ROW(E$2:E2595)))-1),INDEX(A$2:A2595,MATCH(E2596,E$2:E2595,0))),"")</f>
        <v/>
      </c>
    </row>
    <row r="2597" spans="1:8" x14ac:dyDescent="0.3">
      <c r="A2597" s="11">
        <v>45849.289641203701</v>
      </c>
      <c r="B2597" s="3">
        <f t="shared" si="92"/>
        <v>7</v>
      </c>
      <c r="C2597" s="12">
        <f t="shared" si="93"/>
        <v>45849</v>
      </c>
      <c r="D2597" s="3" t="s">
        <v>9</v>
      </c>
      <c r="E2597" s="3" t="s">
        <v>23</v>
      </c>
      <c r="F2597" s="3">
        <v>100</v>
      </c>
      <c r="G2597" s="4">
        <v>6.9444444452528842E-3</v>
      </c>
      <c r="H2597" s="13" t="str" cm="1">
        <f t="array" ref="H2597">IF(AND(E2597&lt;&gt;"",OR(D2597="완충",D2597="충전중"),D2596="운행"),A2597-IFERROR(INDEX(A$2:A2596,MAX((E$2:E2596=E2597)*((D$2:D2596="완충")+(D$2:D2596="충전중"))*(ROW(E$2:E2596)))-1),INDEX(A$2:A2596,MATCH(E2597,E$2:E2596,0))),"")</f>
        <v/>
      </c>
    </row>
    <row r="2598" spans="1:8" x14ac:dyDescent="0.3">
      <c r="A2598" s="11">
        <v>45849.296585648146</v>
      </c>
      <c r="B2598" s="3">
        <f t="shared" si="92"/>
        <v>7</v>
      </c>
      <c r="C2598" s="12">
        <f t="shared" si="93"/>
        <v>45849</v>
      </c>
      <c r="D2598" s="3" t="s">
        <v>9</v>
      </c>
      <c r="E2598" s="3" t="s">
        <v>23</v>
      </c>
      <c r="F2598" s="3">
        <v>100</v>
      </c>
      <c r="G2598" s="4">
        <v>0</v>
      </c>
      <c r="H2598" s="13" t="str" cm="1">
        <f t="array" ref="H2598">IF(AND(E2598&lt;&gt;"",OR(D2598="완충",D2598="충전중"),D2597="운행"),A2598-IFERROR(INDEX(A$2:A2597,MAX((E$2:E2597=E2598)*((D$2:D2597="완충")+(D$2:D2597="충전중"))*(ROW(E$2:E2597)))-1),INDEX(A$2:A2597,MATCH(E2598,E$2:E2597,0))),"")</f>
        <v/>
      </c>
    </row>
    <row r="2599" spans="1:8" x14ac:dyDescent="0.3">
      <c r="A2599" s="11">
        <v>45849.748657407406</v>
      </c>
      <c r="B2599" s="3">
        <f t="shared" si="92"/>
        <v>7</v>
      </c>
      <c r="C2599" s="12">
        <f t="shared" si="93"/>
        <v>45849</v>
      </c>
      <c r="D2599" s="3" t="s">
        <v>9</v>
      </c>
      <c r="E2599" s="3" t="s">
        <v>23</v>
      </c>
      <c r="F2599" s="3">
        <v>100</v>
      </c>
      <c r="G2599" s="4">
        <v>6.9444444452528842E-3</v>
      </c>
      <c r="H2599" s="13" t="str" cm="1">
        <f t="array" ref="H2599">IF(AND(E2599&lt;&gt;"",OR(D2599="완충",D2599="충전중"),D2598="운행"),A2599-IFERROR(INDEX(A$2:A2598,MAX((E$2:E2598=E2599)*((D$2:D2598="완충")+(D$2:D2598="충전중"))*(ROW(E$2:E2598)))-1),INDEX(A$2:A2598,MATCH(E2599,E$2:E2598,0))),"")</f>
        <v/>
      </c>
    </row>
    <row r="2600" spans="1:8" x14ac:dyDescent="0.3">
      <c r="A2600" s="11">
        <v>45849.755601851852</v>
      </c>
      <c r="B2600" s="3">
        <f t="shared" si="92"/>
        <v>7</v>
      </c>
      <c r="C2600" s="12">
        <f t="shared" si="93"/>
        <v>45849</v>
      </c>
      <c r="D2600" s="3" t="s">
        <v>9</v>
      </c>
      <c r="E2600" s="3" t="s">
        <v>23</v>
      </c>
      <c r="F2600" s="3">
        <v>100</v>
      </c>
      <c r="G2600" s="4">
        <v>6.9560185220325366E-3</v>
      </c>
      <c r="H2600" s="13" t="str" cm="1">
        <f t="array" ref="H2600">IF(AND(E2600&lt;&gt;"",OR(D2600="완충",D2600="충전중"),D2599="운행"),A2600-IFERROR(INDEX(A$2:A2599,MAX((E$2:E2599=E2600)*((D$2:D2599="완충")+(D$2:D2599="충전중"))*(ROW(E$2:E2599)))-1),INDEX(A$2:A2599,MATCH(E2600,E$2:E2599,0))),"")</f>
        <v/>
      </c>
    </row>
    <row r="2601" spans="1:8" x14ac:dyDescent="0.3">
      <c r="A2601" s="11">
        <v>45849.762557870374</v>
      </c>
      <c r="B2601" s="3">
        <f t="shared" si="92"/>
        <v>7</v>
      </c>
      <c r="C2601" s="12">
        <f t="shared" si="93"/>
        <v>45849</v>
      </c>
      <c r="D2601" s="3" t="s">
        <v>9</v>
      </c>
      <c r="E2601" s="3" t="s">
        <v>23</v>
      </c>
      <c r="F2601" s="3">
        <v>100</v>
      </c>
      <c r="G2601" s="4">
        <v>6.9328703684732318E-3</v>
      </c>
      <c r="H2601" s="13" t="str" cm="1">
        <f t="array" ref="H2601">IF(AND(E2601&lt;&gt;"",OR(D2601="완충",D2601="충전중"),D2600="운행"),A2601-IFERROR(INDEX(A$2:A2600,MAX((E$2:E2600=E2601)*((D$2:D2600="완충")+(D$2:D2600="충전중"))*(ROW(E$2:E2600)))-1),INDEX(A$2:A2600,MATCH(E2601,E$2:E2600,0))),"")</f>
        <v/>
      </c>
    </row>
    <row r="2602" spans="1:8" x14ac:dyDescent="0.3">
      <c r="A2602" s="11">
        <v>45849.769490740742</v>
      </c>
      <c r="B2602" s="3">
        <f t="shared" si="92"/>
        <v>7</v>
      </c>
      <c r="C2602" s="12">
        <f t="shared" si="93"/>
        <v>45849</v>
      </c>
      <c r="D2602" s="3" t="s">
        <v>9</v>
      </c>
      <c r="E2602" s="3" t="s">
        <v>23</v>
      </c>
      <c r="F2602" s="3">
        <v>100</v>
      </c>
      <c r="G2602" s="4">
        <v>6.956018514756579E-3</v>
      </c>
      <c r="H2602" s="13" t="str" cm="1">
        <f t="array" ref="H2602">IF(AND(E2602&lt;&gt;"",OR(D2602="완충",D2602="충전중"),D2601="운행"),A2602-IFERROR(INDEX(A$2:A2601,MAX((E$2:E2601=E2602)*((D$2:D2601="완충")+(D$2:D2601="충전중"))*(ROW(E$2:E2601)))-1),INDEX(A$2:A2601,MATCH(E2602,E$2:E2601,0))),"")</f>
        <v/>
      </c>
    </row>
    <row r="2603" spans="1:8" x14ac:dyDescent="0.3">
      <c r="A2603" s="11">
        <v>45849.776446759257</v>
      </c>
      <c r="B2603" s="3">
        <f t="shared" si="92"/>
        <v>7</v>
      </c>
      <c r="C2603" s="12">
        <f t="shared" si="93"/>
        <v>45849</v>
      </c>
      <c r="D2603" s="3" t="s">
        <v>9</v>
      </c>
      <c r="E2603" s="3" t="s">
        <v>23</v>
      </c>
      <c r="F2603" s="3">
        <v>100</v>
      </c>
      <c r="G2603" s="4">
        <v>6.9328703757491894E-3</v>
      </c>
      <c r="H2603" s="13" t="str" cm="1">
        <f t="array" ref="H2603">IF(AND(E2603&lt;&gt;"",OR(D2603="완충",D2603="충전중"),D2602="운행"),A2603-IFERROR(INDEX(A$2:A2602,MAX((E$2:E2602=E2603)*((D$2:D2602="완충")+(D$2:D2602="충전중"))*(ROW(E$2:E2602)))-1),INDEX(A$2:A2602,MATCH(E2603,E$2:E2602,0))),"")</f>
        <v/>
      </c>
    </row>
    <row r="2604" spans="1:8" x14ac:dyDescent="0.3">
      <c r="A2604" s="11">
        <v>45849.783379629633</v>
      </c>
      <c r="B2604" s="3">
        <f t="shared" si="92"/>
        <v>7</v>
      </c>
      <c r="C2604" s="12">
        <f t="shared" si="93"/>
        <v>45849</v>
      </c>
      <c r="D2604" s="3" t="s">
        <v>9</v>
      </c>
      <c r="E2604" s="3" t="s">
        <v>23</v>
      </c>
      <c r="F2604" s="3">
        <v>100</v>
      </c>
      <c r="G2604" s="4">
        <v>6.956018514756579E-3</v>
      </c>
      <c r="H2604" s="13" t="str" cm="1">
        <f t="array" ref="H2604">IF(AND(E2604&lt;&gt;"",OR(D2604="완충",D2604="충전중"),D2603="운행"),A2604-IFERROR(INDEX(A$2:A2603,MAX((E$2:E2603=E2604)*((D$2:D2603="완충")+(D$2:D2603="충전중"))*(ROW(E$2:E2603)))-1),INDEX(A$2:A2603,MATCH(E2604,E$2:E2603,0))),"")</f>
        <v/>
      </c>
    </row>
    <row r="2605" spans="1:8" x14ac:dyDescent="0.3">
      <c r="A2605" s="11">
        <v>45849.790335648147</v>
      </c>
      <c r="B2605" s="3">
        <f t="shared" si="92"/>
        <v>7</v>
      </c>
      <c r="C2605" s="12">
        <f t="shared" si="93"/>
        <v>45849</v>
      </c>
      <c r="D2605" s="3" t="s">
        <v>9</v>
      </c>
      <c r="E2605" s="3" t="s">
        <v>23</v>
      </c>
      <c r="F2605" s="3">
        <v>100</v>
      </c>
      <c r="G2605" s="4">
        <v>6.9444444452528842E-3</v>
      </c>
      <c r="H2605" s="13" t="str" cm="1">
        <f t="array" ref="H2605">IF(AND(E2605&lt;&gt;"",OR(D2605="완충",D2605="충전중"),D2604="운행"),A2605-IFERROR(INDEX(A$2:A2604,MAX((E$2:E2604=E2605)*((D$2:D2604="완충")+(D$2:D2604="충전중"))*(ROW(E$2:E2604)))-1),INDEX(A$2:A2604,MATCH(E2605,E$2:E2604,0))),"")</f>
        <v/>
      </c>
    </row>
    <row r="2606" spans="1:8" x14ac:dyDescent="0.3">
      <c r="A2606" s="11">
        <v>45849.797280092593</v>
      </c>
      <c r="B2606" s="3">
        <f t="shared" si="92"/>
        <v>7</v>
      </c>
      <c r="C2606" s="12">
        <f t="shared" si="93"/>
        <v>45849</v>
      </c>
      <c r="D2606" s="3" t="s">
        <v>9</v>
      </c>
      <c r="E2606" s="3" t="s">
        <v>23</v>
      </c>
      <c r="F2606" s="3">
        <v>100</v>
      </c>
      <c r="G2606" s="4">
        <v>6.9328703684732318E-3</v>
      </c>
      <c r="H2606" s="13" t="str" cm="1">
        <f t="array" ref="H2606">IF(AND(E2606&lt;&gt;"",OR(D2606="완충",D2606="충전중"),D2605="운행"),A2606-IFERROR(INDEX(A$2:A2605,MAX((E$2:E2605=E2606)*((D$2:D2605="완충")+(D$2:D2605="충전중"))*(ROW(E$2:E2605)))-1),INDEX(A$2:A2605,MATCH(E2606,E$2:E2605,0))),"")</f>
        <v/>
      </c>
    </row>
    <row r="2607" spans="1:8" x14ac:dyDescent="0.3">
      <c r="A2607" s="11">
        <v>45849.804212962961</v>
      </c>
      <c r="B2607" s="3">
        <f t="shared" si="92"/>
        <v>7</v>
      </c>
      <c r="C2607" s="12">
        <f t="shared" si="93"/>
        <v>45849</v>
      </c>
      <c r="D2607" s="3" t="s">
        <v>9</v>
      </c>
      <c r="E2607" s="3" t="s">
        <v>23</v>
      </c>
      <c r="F2607" s="3">
        <v>100</v>
      </c>
      <c r="G2607" s="4">
        <v>6.9560185220325366E-3</v>
      </c>
      <c r="H2607" s="13" t="str" cm="1">
        <f t="array" ref="H2607">IF(AND(E2607&lt;&gt;"",OR(D2607="완충",D2607="충전중"),D2606="운행"),A2607-IFERROR(INDEX(A$2:A2606,MAX((E$2:E2606=E2607)*((D$2:D2606="완충")+(D$2:D2606="충전중"))*(ROW(E$2:E2606)))-1),INDEX(A$2:A2606,MATCH(E2607,E$2:E2606,0))),"")</f>
        <v/>
      </c>
    </row>
    <row r="2608" spans="1:8" x14ac:dyDescent="0.3">
      <c r="A2608" s="11">
        <v>45849.811168981483</v>
      </c>
      <c r="B2608" s="3">
        <f t="shared" si="92"/>
        <v>7</v>
      </c>
      <c r="C2608" s="12">
        <f t="shared" si="93"/>
        <v>45849</v>
      </c>
      <c r="D2608" s="3" t="s">
        <v>9</v>
      </c>
      <c r="E2608" s="3" t="s">
        <v>23</v>
      </c>
      <c r="F2608" s="3">
        <v>100</v>
      </c>
      <c r="G2608" s="4">
        <v>6.9328703684732318E-3</v>
      </c>
      <c r="H2608" s="13" t="str" cm="1">
        <f t="array" ref="H2608">IF(AND(E2608&lt;&gt;"",OR(D2608="완충",D2608="충전중"),D2607="운행"),A2608-IFERROR(INDEX(A$2:A2607,MAX((E$2:E2607=E2608)*((D$2:D2607="완충")+(D$2:D2607="충전중"))*(ROW(E$2:E2607)))-1),INDEX(A$2:A2607,MATCH(E2608,E$2:E2607,0))),"")</f>
        <v/>
      </c>
    </row>
    <row r="2609" spans="1:8" x14ac:dyDescent="0.3">
      <c r="A2609" s="11">
        <v>45849.818101851852</v>
      </c>
      <c r="B2609" s="3">
        <f t="shared" si="92"/>
        <v>7</v>
      </c>
      <c r="C2609" s="12">
        <f t="shared" si="93"/>
        <v>45849</v>
      </c>
      <c r="D2609" s="3" t="s">
        <v>9</v>
      </c>
      <c r="E2609" s="3" t="s">
        <v>23</v>
      </c>
      <c r="F2609" s="3">
        <v>100</v>
      </c>
      <c r="G2609" s="4">
        <v>6.9560185220325366E-3</v>
      </c>
      <c r="H2609" s="13" t="str" cm="1">
        <f t="array" ref="H2609">IF(AND(E2609&lt;&gt;"",OR(D2609="완충",D2609="충전중"),D2608="운행"),A2609-IFERROR(INDEX(A$2:A2608,MAX((E$2:E2608=E2609)*((D$2:D2608="완충")+(D$2:D2608="충전중"))*(ROW(E$2:E2608)))-1),INDEX(A$2:A2608,MATCH(E2609,E$2:E2608,0))),"")</f>
        <v/>
      </c>
    </row>
    <row r="2610" spans="1:8" x14ac:dyDescent="0.3">
      <c r="A2610" s="11">
        <v>45849.825057870374</v>
      </c>
      <c r="B2610" s="3">
        <f t="shared" si="92"/>
        <v>7</v>
      </c>
      <c r="C2610" s="12">
        <f t="shared" si="93"/>
        <v>45849</v>
      </c>
      <c r="D2610" s="3" t="s">
        <v>9</v>
      </c>
      <c r="E2610" s="3" t="s">
        <v>23</v>
      </c>
      <c r="F2610" s="3">
        <v>100</v>
      </c>
      <c r="G2610" s="4">
        <v>6.9328703684732318E-3</v>
      </c>
      <c r="H2610" s="13" t="str" cm="1">
        <f t="array" ref="H2610">IF(AND(E2610&lt;&gt;"",OR(D2610="완충",D2610="충전중"),D2609="운행"),A2610-IFERROR(INDEX(A$2:A2609,MAX((E$2:E2609=E2610)*((D$2:D2609="완충")+(D$2:D2609="충전중"))*(ROW(E$2:E2609)))-1),INDEX(A$2:A2609,MATCH(E2610,E$2:E2609,0))),"")</f>
        <v/>
      </c>
    </row>
    <row r="2611" spans="1:8" x14ac:dyDescent="0.3">
      <c r="A2611" s="11">
        <v>45849.831990740742</v>
      </c>
      <c r="B2611" s="3">
        <f t="shared" si="92"/>
        <v>7</v>
      </c>
      <c r="C2611" s="12">
        <f t="shared" si="93"/>
        <v>45849</v>
      </c>
      <c r="D2611" s="3" t="s">
        <v>9</v>
      </c>
      <c r="E2611" s="3" t="s">
        <v>23</v>
      </c>
      <c r="F2611" s="3">
        <v>100</v>
      </c>
      <c r="G2611" s="4">
        <v>6.956018514756579E-3</v>
      </c>
      <c r="H2611" s="13" t="str" cm="1">
        <f t="array" ref="H2611">IF(AND(E2611&lt;&gt;"",OR(D2611="완충",D2611="충전중"),D2610="운행"),A2611-IFERROR(INDEX(A$2:A2610,MAX((E$2:E2610=E2611)*((D$2:D2610="완충")+(D$2:D2610="충전중"))*(ROW(E$2:E2610)))-1),INDEX(A$2:A2610,MATCH(E2611,E$2:E2610,0))),"")</f>
        <v/>
      </c>
    </row>
    <row r="2612" spans="1:8" x14ac:dyDescent="0.3">
      <c r="A2612" s="11">
        <v>45849.838946759257</v>
      </c>
      <c r="B2612" s="3">
        <f t="shared" si="92"/>
        <v>7</v>
      </c>
      <c r="C2612" s="12">
        <f t="shared" si="93"/>
        <v>45849</v>
      </c>
      <c r="D2612" s="3" t="s">
        <v>9</v>
      </c>
      <c r="E2612" s="3" t="s">
        <v>23</v>
      </c>
      <c r="F2612" s="3">
        <v>100</v>
      </c>
      <c r="G2612" s="4">
        <v>6.9444444452528842E-3</v>
      </c>
      <c r="H2612" s="13" t="str" cm="1">
        <f t="array" ref="H2612">IF(AND(E2612&lt;&gt;"",OR(D2612="완충",D2612="충전중"),D2611="운행"),A2612-IFERROR(INDEX(A$2:A2611,MAX((E$2:E2611=E2612)*((D$2:D2611="완충")+(D$2:D2611="충전중"))*(ROW(E$2:E2611)))-1),INDEX(A$2:A2611,MATCH(E2612,E$2:E2611,0))),"")</f>
        <v/>
      </c>
    </row>
    <row r="2613" spans="1:8" x14ac:dyDescent="0.3">
      <c r="A2613" s="11">
        <v>45849.845891203702</v>
      </c>
      <c r="B2613" s="3">
        <f t="shared" si="92"/>
        <v>7</v>
      </c>
      <c r="C2613" s="12">
        <f t="shared" si="93"/>
        <v>45849</v>
      </c>
      <c r="D2613" s="3" t="s">
        <v>9</v>
      </c>
      <c r="E2613" s="3" t="s">
        <v>23</v>
      </c>
      <c r="F2613" s="3">
        <v>100</v>
      </c>
      <c r="G2613" s="4">
        <v>6.9444444452528842E-3</v>
      </c>
      <c r="H2613" s="13" t="str" cm="1">
        <f t="array" ref="H2613">IF(AND(E2613&lt;&gt;"",OR(D2613="완충",D2613="충전중"),D2612="운행"),A2613-IFERROR(INDEX(A$2:A2612,MAX((E$2:E2612=E2613)*((D$2:D2612="완충")+(D$2:D2612="충전중"))*(ROW(E$2:E2612)))-1),INDEX(A$2:A2612,MATCH(E2613,E$2:E2612,0))),"")</f>
        <v/>
      </c>
    </row>
    <row r="2614" spans="1:8" x14ac:dyDescent="0.3">
      <c r="A2614" s="11">
        <v>45849.852835648147</v>
      </c>
      <c r="B2614" s="3">
        <f t="shared" si="92"/>
        <v>7</v>
      </c>
      <c r="C2614" s="12">
        <f t="shared" si="93"/>
        <v>45849</v>
      </c>
      <c r="D2614" s="3" t="s">
        <v>9</v>
      </c>
      <c r="E2614" s="3" t="s">
        <v>23</v>
      </c>
      <c r="F2614" s="3">
        <v>100</v>
      </c>
      <c r="G2614" s="4">
        <v>6.9444444452528842E-3</v>
      </c>
      <c r="H2614" s="13" t="str" cm="1">
        <f t="array" ref="H2614">IF(AND(E2614&lt;&gt;"",OR(D2614="완충",D2614="충전중"),D2613="운행"),A2614-IFERROR(INDEX(A$2:A2613,MAX((E$2:E2613=E2614)*((D$2:D2613="완충")+(D$2:D2613="충전중"))*(ROW(E$2:E2613)))-1),INDEX(A$2:A2613,MATCH(E2614,E$2:E2613,0))),"")</f>
        <v/>
      </c>
    </row>
    <row r="2615" spans="1:8" x14ac:dyDescent="0.3">
      <c r="A2615" s="11">
        <v>45849.859780092593</v>
      </c>
      <c r="B2615" s="3">
        <f t="shared" si="92"/>
        <v>7</v>
      </c>
      <c r="C2615" s="12">
        <f t="shared" si="93"/>
        <v>45849</v>
      </c>
      <c r="D2615" s="3" t="s">
        <v>9</v>
      </c>
      <c r="E2615" s="3" t="s">
        <v>23</v>
      </c>
      <c r="F2615" s="3">
        <v>100</v>
      </c>
      <c r="G2615" s="4">
        <v>6.9444444452528842E-3</v>
      </c>
      <c r="H2615" s="13" t="str" cm="1">
        <f t="array" ref="H2615">IF(AND(E2615&lt;&gt;"",OR(D2615="완충",D2615="충전중"),D2614="운행"),A2615-IFERROR(INDEX(A$2:A2614,MAX((E$2:E2614=E2615)*((D$2:D2614="완충")+(D$2:D2614="충전중"))*(ROW(E$2:E2614)))-1),INDEX(A$2:A2614,MATCH(E2615,E$2:E2614,0))),"")</f>
        <v/>
      </c>
    </row>
    <row r="2616" spans="1:8" x14ac:dyDescent="0.3">
      <c r="A2616" s="11">
        <v>45849.866724537038</v>
      </c>
      <c r="B2616" s="3">
        <f t="shared" si="92"/>
        <v>7</v>
      </c>
      <c r="C2616" s="12">
        <f t="shared" si="93"/>
        <v>45849</v>
      </c>
      <c r="D2616" s="3" t="s">
        <v>9</v>
      </c>
      <c r="E2616" s="3" t="s">
        <v>23</v>
      </c>
      <c r="F2616" s="3">
        <v>100</v>
      </c>
      <c r="G2616" s="4">
        <v>6.9444444452528842E-3</v>
      </c>
      <c r="H2616" s="13" t="str" cm="1">
        <f t="array" ref="H2616">IF(AND(E2616&lt;&gt;"",OR(D2616="완충",D2616="충전중"),D2615="운행"),A2616-IFERROR(INDEX(A$2:A2615,MAX((E$2:E2615=E2616)*((D$2:D2615="완충")+(D$2:D2615="충전중"))*(ROW(E$2:E2615)))-1),INDEX(A$2:A2615,MATCH(E2616,E$2:E2615,0))),"")</f>
        <v/>
      </c>
    </row>
    <row r="2617" spans="1:8" x14ac:dyDescent="0.3">
      <c r="A2617" s="11">
        <v>45849.873668981483</v>
      </c>
      <c r="B2617" s="3">
        <f t="shared" si="92"/>
        <v>7</v>
      </c>
      <c r="C2617" s="12">
        <f t="shared" si="93"/>
        <v>45849</v>
      </c>
      <c r="D2617" s="3" t="s">
        <v>9</v>
      </c>
      <c r="E2617" s="3" t="s">
        <v>23</v>
      </c>
      <c r="F2617" s="3">
        <v>100</v>
      </c>
      <c r="G2617" s="4">
        <v>6.9444444452528842E-3</v>
      </c>
      <c r="H2617" s="13" t="str" cm="1">
        <f t="array" ref="H2617">IF(AND(E2617&lt;&gt;"",OR(D2617="완충",D2617="충전중"),D2616="운행"),A2617-IFERROR(INDEX(A$2:A2616,MAX((E$2:E2616=E2617)*((D$2:D2616="완충")+(D$2:D2616="충전중"))*(ROW(E$2:E2616)))-1),INDEX(A$2:A2616,MATCH(E2617,E$2:E2616,0))),"")</f>
        <v/>
      </c>
    </row>
    <row r="2618" spans="1:8" x14ac:dyDescent="0.3">
      <c r="A2618" s="11">
        <v>45849.880613425928</v>
      </c>
      <c r="B2618" s="3">
        <f t="shared" si="92"/>
        <v>7</v>
      </c>
      <c r="C2618" s="12">
        <f t="shared" si="93"/>
        <v>45849</v>
      </c>
      <c r="D2618" s="3" t="s">
        <v>9</v>
      </c>
      <c r="E2618" s="3" t="s">
        <v>23</v>
      </c>
      <c r="F2618" s="3">
        <v>100</v>
      </c>
      <c r="G2618" s="4">
        <v>6.9444444452528842E-3</v>
      </c>
      <c r="H2618" s="13" t="str" cm="1">
        <f t="array" ref="H2618">IF(AND(E2618&lt;&gt;"",OR(D2618="완충",D2618="충전중"),D2617="운행"),A2618-IFERROR(INDEX(A$2:A2617,MAX((E$2:E2617=E2618)*((D$2:D2617="완충")+(D$2:D2617="충전중"))*(ROW(E$2:E2617)))-1),INDEX(A$2:A2617,MATCH(E2618,E$2:E2617,0))),"")</f>
        <v/>
      </c>
    </row>
    <row r="2619" spans="1:8" x14ac:dyDescent="0.3">
      <c r="A2619" s="11">
        <v>45849.887557870374</v>
      </c>
      <c r="B2619" s="3">
        <f t="shared" si="92"/>
        <v>7</v>
      </c>
      <c r="C2619" s="12">
        <f t="shared" si="93"/>
        <v>45849</v>
      </c>
      <c r="D2619" s="3" t="s">
        <v>9</v>
      </c>
      <c r="E2619" s="3" t="s">
        <v>23</v>
      </c>
      <c r="F2619" s="3">
        <v>100</v>
      </c>
      <c r="G2619" s="4">
        <v>6.9444444379769266E-3</v>
      </c>
      <c r="H2619" s="13" t="str" cm="1">
        <f t="array" ref="H2619">IF(AND(E2619&lt;&gt;"",OR(D2619="완충",D2619="충전중"),D2618="운행"),A2619-IFERROR(INDEX(A$2:A2618,MAX((E$2:E2618=E2619)*((D$2:D2618="완충")+(D$2:D2618="충전중"))*(ROW(E$2:E2618)))-1),INDEX(A$2:A2618,MATCH(E2619,E$2:E2618,0))),"")</f>
        <v/>
      </c>
    </row>
    <row r="2620" spans="1:8" x14ac:dyDescent="0.3">
      <c r="A2620" s="11">
        <v>45849.894502314812</v>
      </c>
      <c r="B2620" s="3">
        <f t="shared" si="92"/>
        <v>7</v>
      </c>
      <c r="C2620" s="12">
        <f t="shared" si="93"/>
        <v>45849</v>
      </c>
      <c r="D2620" s="3" t="s">
        <v>9</v>
      </c>
      <c r="E2620" s="3" t="s">
        <v>23</v>
      </c>
      <c r="F2620" s="3">
        <v>100</v>
      </c>
      <c r="G2620" s="4">
        <v>6.9444444452528842E-3</v>
      </c>
      <c r="H2620" s="13" t="str" cm="1">
        <f t="array" ref="H2620">IF(AND(E2620&lt;&gt;"",OR(D2620="완충",D2620="충전중"),D2619="운행"),A2620-IFERROR(INDEX(A$2:A2619,MAX((E$2:E2619=E2620)*((D$2:D2619="완충")+(D$2:D2619="충전중"))*(ROW(E$2:E2619)))-1),INDEX(A$2:A2619,MATCH(E2620,E$2:E2619,0))),"")</f>
        <v/>
      </c>
    </row>
    <row r="2621" spans="1:8" x14ac:dyDescent="0.3">
      <c r="A2621" s="11">
        <v>45849.901446759257</v>
      </c>
      <c r="B2621" s="3">
        <f t="shared" si="92"/>
        <v>7</v>
      </c>
      <c r="C2621" s="12">
        <f t="shared" si="93"/>
        <v>45849</v>
      </c>
      <c r="D2621" s="3" t="s">
        <v>9</v>
      </c>
      <c r="E2621" s="3" t="s">
        <v>23</v>
      </c>
      <c r="F2621" s="3">
        <v>100</v>
      </c>
      <c r="G2621" s="4">
        <v>6.9444444452528842E-3</v>
      </c>
      <c r="H2621" s="13" t="str" cm="1">
        <f t="array" ref="H2621">IF(AND(E2621&lt;&gt;"",OR(D2621="완충",D2621="충전중"),D2620="운행"),A2621-IFERROR(INDEX(A$2:A2620,MAX((E$2:E2620=E2621)*((D$2:D2620="완충")+(D$2:D2620="충전중"))*(ROW(E$2:E2620)))-1),INDEX(A$2:A2620,MATCH(E2621,E$2:E2620,0))),"")</f>
        <v/>
      </c>
    </row>
    <row r="2622" spans="1:8" x14ac:dyDescent="0.3">
      <c r="A2622" s="11">
        <v>45849.908391203702</v>
      </c>
      <c r="B2622" s="3">
        <f t="shared" si="92"/>
        <v>7</v>
      </c>
      <c r="C2622" s="12">
        <f t="shared" si="93"/>
        <v>45849</v>
      </c>
      <c r="D2622" s="3" t="s">
        <v>9</v>
      </c>
      <c r="E2622" s="3" t="s">
        <v>23</v>
      </c>
      <c r="F2622" s="3">
        <v>100</v>
      </c>
      <c r="G2622" s="4">
        <v>6.9444444452528842E-3</v>
      </c>
      <c r="H2622" s="13" t="str" cm="1">
        <f t="array" ref="H2622">IF(AND(E2622&lt;&gt;"",OR(D2622="완충",D2622="충전중"),D2621="운행"),A2622-IFERROR(INDEX(A$2:A2621,MAX((E$2:E2621=E2622)*((D$2:D2621="완충")+(D$2:D2621="충전중"))*(ROW(E$2:E2621)))-1),INDEX(A$2:A2621,MATCH(E2622,E$2:E2621,0))),"")</f>
        <v/>
      </c>
    </row>
    <row r="2623" spans="1:8" x14ac:dyDescent="0.3">
      <c r="A2623" s="11">
        <v>45849.915335648147</v>
      </c>
      <c r="B2623" s="3">
        <f t="shared" si="92"/>
        <v>7</v>
      </c>
      <c r="C2623" s="12">
        <f t="shared" si="93"/>
        <v>45849</v>
      </c>
      <c r="D2623" s="3" t="s">
        <v>9</v>
      </c>
      <c r="E2623" s="3" t="s">
        <v>23</v>
      </c>
      <c r="F2623" s="3">
        <v>100</v>
      </c>
      <c r="G2623" s="4">
        <v>6.9444444452528842E-3</v>
      </c>
      <c r="H2623" s="13" t="str" cm="1">
        <f t="array" ref="H2623">IF(AND(E2623&lt;&gt;"",OR(D2623="완충",D2623="충전중"),D2622="운행"),A2623-IFERROR(INDEX(A$2:A2622,MAX((E$2:E2622=E2623)*((D$2:D2622="완충")+(D$2:D2622="충전중"))*(ROW(E$2:E2622)))-1),INDEX(A$2:A2622,MATCH(E2623,E$2:E2622,0))),"")</f>
        <v/>
      </c>
    </row>
    <row r="2624" spans="1:8" x14ac:dyDescent="0.3">
      <c r="A2624" s="11">
        <v>45849.922280092593</v>
      </c>
      <c r="B2624" s="3">
        <f t="shared" si="92"/>
        <v>7</v>
      </c>
      <c r="C2624" s="12">
        <f t="shared" si="93"/>
        <v>45849</v>
      </c>
      <c r="D2624" s="3" t="s">
        <v>9</v>
      </c>
      <c r="E2624" s="3" t="s">
        <v>23</v>
      </c>
      <c r="F2624" s="3">
        <v>100</v>
      </c>
      <c r="G2624" s="4">
        <v>6.9444444452528842E-3</v>
      </c>
      <c r="H2624" s="13" t="str" cm="1">
        <f t="array" ref="H2624">IF(AND(E2624&lt;&gt;"",OR(D2624="완충",D2624="충전중"),D2623="운행"),A2624-IFERROR(INDEX(A$2:A2623,MAX((E$2:E2623=E2624)*((D$2:D2623="완충")+(D$2:D2623="충전중"))*(ROW(E$2:E2623)))-1),INDEX(A$2:A2623,MATCH(E2624,E$2:E2623,0))),"")</f>
        <v/>
      </c>
    </row>
    <row r="2625" spans="1:8" x14ac:dyDescent="0.3">
      <c r="A2625" s="11">
        <v>45849.929224537038</v>
      </c>
      <c r="B2625" s="3">
        <f t="shared" si="92"/>
        <v>7</v>
      </c>
      <c r="C2625" s="12">
        <f t="shared" si="93"/>
        <v>45849</v>
      </c>
      <c r="D2625" s="3" t="s">
        <v>9</v>
      </c>
      <c r="E2625" s="3" t="s">
        <v>23</v>
      </c>
      <c r="F2625" s="3">
        <v>100</v>
      </c>
      <c r="G2625" s="4">
        <v>6.9444444452528842E-3</v>
      </c>
      <c r="H2625" s="13" t="str" cm="1">
        <f t="array" ref="H2625">IF(AND(E2625&lt;&gt;"",OR(D2625="완충",D2625="충전중"),D2624="운행"),A2625-IFERROR(INDEX(A$2:A2624,MAX((E$2:E2624=E2625)*((D$2:D2624="완충")+(D$2:D2624="충전중"))*(ROW(E$2:E2624)))-1),INDEX(A$2:A2624,MATCH(E2625,E$2:E2624,0))),"")</f>
        <v/>
      </c>
    </row>
    <row r="2626" spans="1:8" x14ac:dyDescent="0.3">
      <c r="A2626" s="11">
        <v>45849.936168981483</v>
      </c>
      <c r="B2626" s="3">
        <f t="shared" si="92"/>
        <v>7</v>
      </c>
      <c r="C2626" s="12">
        <f t="shared" si="93"/>
        <v>45849</v>
      </c>
      <c r="D2626" s="3" t="s">
        <v>9</v>
      </c>
      <c r="E2626" s="3" t="s">
        <v>23</v>
      </c>
      <c r="F2626" s="3">
        <v>100</v>
      </c>
      <c r="G2626" s="4">
        <v>6.9444444452528842E-3</v>
      </c>
      <c r="H2626" s="13" t="str" cm="1">
        <f t="array" ref="H2626">IF(AND(E2626&lt;&gt;"",OR(D2626="완충",D2626="충전중"),D2625="운행"),A2626-IFERROR(INDEX(A$2:A2625,MAX((E$2:E2625=E2626)*((D$2:D2625="완충")+(D$2:D2625="충전중"))*(ROW(E$2:E2625)))-1),INDEX(A$2:A2625,MATCH(E2626,E$2:E2625,0))),"")</f>
        <v/>
      </c>
    </row>
    <row r="2627" spans="1:8" x14ac:dyDescent="0.3">
      <c r="A2627" s="11">
        <v>45849.943113425928</v>
      </c>
      <c r="B2627" s="3">
        <f t="shared" ref="B2627:B2690" si="94">MONTH(A2627)</f>
        <v>7</v>
      </c>
      <c r="C2627" s="12">
        <f t="shared" ref="C2627:C2690" si="95">DATE(YEAR(A2627),MONTH(A2627),DAY(A2627))</f>
        <v>45849</v>
      </c>
      <c r="D2627" s="3" t="s">
        <v>9</v>
      </c>
      <c r="E2627" s="3" t="s">
        <v>23</v>
      </c>
      <c r="F2627" s="3">
        <v>100</v>
      </c>
      <c r="G2627" s="4">
        <v>6.9444444452528842E-3</v>
      </c>
      <c r="H2627" s="13" t="str" cm="1">
        <f t="array" ref="H2627">IF(AND(E2627&lt;&gt;"",OR(D2627="완충",D2627="충전중"),D2626="운행"),A2627-IFERROR(INDEX(A$2:A2626,MAX((E$2:E2626=E2627)*((D$2:D2626="완충")+(D$2:D2626="충전중"))*(ROW(E$2:E2626)))-1),INDEX(A$2:A2626,MATCH(E2627,E$2:E2626,0))),"")</f>
        <v/>
      </c>
    </row>
    <row r="2628" spans="1:8" x14ac:dyDescent="0.3">
      <c r="A2628" s="11">
        <v>45849.950057870374</v>
      </c>
      <c r="B2628" s="3">
        <f t="shared" si="94"/>
        <v>7</v>
      </c>
      <c r="C2628" s="12">
        <f t="shared" si="95"/>
        <v>45849</v>
      </c>
      <c r="D2628" s="3" t="s">
        <v>9</v>
      </c>
      <c r="E2628" s="3" t="s">
        <v>23</v>
      </c>
      <c r="F2628" s="3">
        <v>100</v>
      </c>
      <c r="G2628" s="4">
        <v>6.9444444379769266E-3</v>
      </c>
      <c r="H2628" s="13" t="str" cm="1">
        <f t="array" ref="H2628">IF(AND(E2628&lt;&gt;"",OR(D2628="완충",D2628="충전중"),D2627="운행"),A2628-IFERROR(INDEX(A$2:A2627,MAX((E$2:E2627=E2628)*((D$2:D2627="완충")+(D$2:D2627="충전중"))*(ROW(E$2:E2627)))-1),INDEX(A$2:A2627,MATCH(E2628,E$2:E2627,0))),"")</f>
        <v/>
      </c>
    </row>
    <row r="2629" spans="1:8" x14ac:dyDescent="0.3">
      <c r="A2629" s="11">
        <v>45849.957002314812</v>
      </c>
      <c r="B2629" s="3">
        <f t="shared" si="94"/>
        <v>7</v>
      </c>
      <c r="C2629" s="12">
        <f t="shared" si="95"/>
        <v>45849</v>
      </c>
      <c r="D2629" s="3" t="s">
        <v>9</v>
      </c>
      <c r="E2629" s="3" t="s">
        <v>23</v>
      </c>
      <c r="F2629" s="3">
        <v>100</v>
      </c>
      <c r="G2629" s="4">
        <v>6.9444444452528842E-3</v>
      </c>
      <c r="H2629" s="13" t="str" cm="1">
        <f t="array" ref="H2629">IF(AND(E2629&lt;&gt;"",OR(D2629="완충",D2629="충전중"),D2628="운행"),A2629-IFERROR(INDEX(A$2:A2628,MAX((E$2:E2628=E2629)*((D$2:D2628="완충")+(D$2:D2628="충전중"))*(ROW(E$2:E2628)))-1),INDEX(A$2:A2628,MATCH(E2629,E$2:E2628,0))),"")</f>
        <v/>
      </c>
    </row>
    <row r="2630" spans="1:8" x14ac:dyDescent="0.3">
      <c r="A2630" s="11">
        <v>45849.963946759257</v>
      </c>
      <c r="B2630" s="3">
        <f t="shared" si="94"/>
        <v>7</v>
      </c>
      <c r="C2630" s="12">
        <f t="shared" si="95"/>
        <v>45849</v>
      </c>
      <c r="D2630" s="3" t="s">
        <v>9</v>
      </c>
      <c r="E2630" s="3" t="s">
        <v>23</v>
      </c>
      <c r="F2630" s="3">
        <v>100</v>
      </c>
      <c r="G2630" s="4">
        <v>6.9444444452528842E-3</v>
      </c>
      <c r="H2630" s="13" t="str" cm="1">
        <f t="array" ref="H2630">IF(AND(E2630&lt;&gt;"",OR(D2630="완충",D2630="충전중"),D2629="운행"),A2630-IFERROR(INDEX(A$2:A2629,MAX((E$2:E2629=E2630)*((D$2:D2629="완충")+(D$2:D2629="충전중"))*(ROW(E$2:E2629)))-1),INDEX(A$2:A2629,MATCH(E2630,E$2:E2629,0))),"")</f>
        <v/>
      </c>
    </row>
    <row r="2631" spans="1:8" x14ac:dyDescent="0.3">
      <c r="A2631" s="11">
        <v>45849.970891203702</v>
      </c>
      <c r="B2631" s="3">
        <f t="shared" si="94"/>
        <v>7</v>
      </c>
      <c r="C2631" s="12">
        <f t="shared" si="95"/>
        <v>45849</v>
      </c>
      <c r="D2631" s="3" t="s">
        <v>9</v>
      </c>
      <c r="E2631" s="3" t="s">
        <v>23</v>
      </c>
      <c r="F2631" s="3">
        <v>100</v>
      </c>
      <c r="G2631" s="4">
        <v>6.9444444452528842E-3</v>
      </c>
      <c r="H2631" s="13" t="str" cm="1">
        <f t="array" ref="H2631">IF(AND(E2631&lt;&gt;"",OR(D2631="완충",D2631="충전중"),D2630="운행"),A2631-IFERROR(INDEX(A$2:A2630,MAX((E$2:E2630=E2631)*((D$2:D2630="완충")+(D$2:D2630="충전중"))*(ROW(E$2:E2630)))-1),INDEX(A$2:A2630,MATCH(E2631,E$2:E2630,0))),"")</f>
        <v/>
      </c>
    </row>
    <row r="2632" spans="1:8" x14ac:dyDescent="0.3">
      <c r="A2632" s="11">
        <v>45849.977835648147</v>
      </c>
      <c r="B2632" s="3">
        <f t="shared" si="94"/>
        <v>7</v>
      </c>
      <c r="C2632" s="12">
        <f t="shared" si="95"/>
        <v>45849</v>
      </c>
      <c r="D2632" s="3" t="s">
        <v>9</v>
      </c>
      <c r="E2632" s="3" t="s">
        <v>23</v>
      </c>
      <c r="F2632" s="3">
        <v>100</v>
      </c>
      <c r="G2632" s="4">
        <v>6.9444444452528842E-3</v>
      </c>
      <c r="H2632" s="13" t="str" cm="1">
        <f t="array" ref="H2632">IF(AND(E2632&lt;&gt;"",OR(D2632="완충",D2632="충전중"),D2631="운행"),A2632-IFERROR(INDEX(A$2:A2631,MAX((E$2:E2631=E2632)*((D$2:D2631="완충")+(D$2:D2631="충전중"))*(ROW(E$2:E2631)))-1),INDEX(A$2:A2631,MATCH(E2632,E$2:E2631,0))),"")</f>
        <v/>
      </c>
    </row>
    <row r="2633" spans="1:8" x14ac:dyDescent="0.3">
      <c r="A2633" s="11">
        <v>45849.984780092593</v>
      </c>
      <c r="B2633" s="3">
        <f t="shared" si="94"/>
        <v>7</v>
      </c>
      <c r="C2633" s="12">
        <f t="shared" si="95"/>
        <v>45849</v>
      </c>
      <c r="D2633" s="3" t="s">
        <v>9</v>
      </c>
      <c r="E2633" s="3" t="s">
        <v>23</v>
      </c>
      <c r="F2633" s="3">
        <v>100</v>
      </c>
      <c r="G2633" s="4">
        <v>6.9560185220325366E-3</v>
      </c>
      <c r="H2633" s="13" t="str" cm="1">
        <f t="array" ref="H2633">IF(AND(E2633&lt;&gt;"",OR(D2633="완충",D2633="충전중"),D2632="운행"),A2633-IFERROR(INDEX(A$2:A2632,MAX((E$2:E2632=E2633)*((D$2:D2632="완충")+(D$2:D2632="충전중"))*(ROW(E$2:E2632)))-1),INDEX(A$2:A2632,MATCH(E2633,E$2:E2632,0))),"")</f>
        <v/>
      </c>
    </row>
    <row r="2634" spans="1:8" x14ac:dyDescent="0.3">
      <c r="A2634" s="11">
        <v>45849.991736111115</v>
      </c>
      <c r="B2634" s="3">
        <f t="shared" si="94"/>
        <v>7</v>
      </c>
      <c r="C2634" s="12">
        <f t="shared" si="95"/>
        <v>45849</v>
      </c>
      <c r="D2634" s="3" t="s">
        <v>9</v>
      </c>
      <c r="E2634" s="3" t="s">
        <v>23</v>
      </c>
      <c r="F2634" s="3">
        <v>100</v>
      </c>
      <c r="G2634" s="4">
        <v>6.9328703684732318E-3</v>
      </c>
      <c r="H2634" s="13" t="str" cm="1">
        <f t="array" ref="H2634">IF(AND(E2634&lt;&gt;"",OR(D2634="완충",D2634="충전중"),D2633="운행"),A2634-IFERROR(INDEX(A$2:A2633,MAX((E$2:E2633=E2634)*((D$2:D2633="완충")+(D$2:D2633="충전중"))*(ROW(E$2:E2633)))-1),INDEX(A$2:A2633,MATCH(E2634,E$2:E2633,0))),"")</f>
        <v/>
      </c>
    </row>
    <row r="2635" spans="1:8" x14ac:dyDescent="0.3">
      <c r="A2635" s="11">
        <v>45849.998668981483</v>
      </c>
      <c r="B2635" s="3">
        <f t="shared" si="94"/>
        <v>7</v>
      </c>
      <c r="C2635" s="12">
        <f t="shared" si="95"/>
        <v>45849</v>
      </c>
      <c r="D2635" s="3" t="s">
        <v>9</v>
      </c>
      <c r="E2635" s="3" t="s">
        <v>23</v>
      </c>
      <c r="F2635" s="3">
        <v>100</v>
      </c>
      <c r="G2635" s="4">
        <v>0</v>
      </c>
      <c r="H2635" s="13" t="str" cm="1">
        <f t="array" ref="H2635">IF(AND(E2635&lt;&gt;"",OR(D2635="완충",D2635="충전중"),D2634="운행"),A2635-IFERROR(INDEX(A$2:A2634,MAX((E$2:E2634=E2635)*((D$2:D2634="완충")+(D$2:D2634="충전중"))*(ROW(E$2:E2634)))-1),INDEX(A$2:A2634,MATCH(E2635,E$2:E2634,0))),"")</f>
        <v/>
      </c>
    </row>
    <row r="2636" spans="1:8" x14ac:dyDescent="0.3">
      <c r="A2636" s="11">
        <v>45850.005613425928</v>
      </c>
      <c r="B2636" s="3">
        <f t="shared" si="94"/>
        <v>7</v>
      </c>
      <c r="C2636" s="12">
        <f t="shared" si="95"/>
        <v>45850</v>
      </c>
      <c r="D2636" s="3" t="s">
        <v>9</v>
      </c>
      <c r="E2636" s="3" t="s">
        <v>23</v>
      </c>
      <c r="F2636" s="3">
        <v>100</v>
      </c>
      <c r="G2636" s="4">
        <v>6.9444444452528842E-3</v>
      </c>
      <c r="H2636" s="13" t="str" cm="1">
        <f t="array" ref="H2636">IF(AND(E2636&lt;&gt;"",OR(D2636="완충",D2636="충전중"),D2635="운행"),A2636-IFERROR(INDEX(A$2:A2635,MAX((E$2:E2635=E2636)*((D$2:D2635="완충")+(D$2:D2635="충전중"))*(ROW(E$2:E2635)))-1),INDEX(A$2:A2635,MATCH(E2636,E$2:E2635,0))),"")</f>
        <v/>
      </c>
    </row>
    <row r="2637" spans="1:8" x14ac:dyDescent="0.3">
      <c r="A2637" s="11">
        <v>45850.012557870374</v>
      </c>
      <c r="B2637" s="3">
        <f t="shared" si="94"/>
        <v>7</v>
      </c>
      <c r="C2637" s="12">
        <f t="shared" si="95"/>
        <v>45850</v>
      </c>
      <c r="D2637" s="3" t="s">
        <v>9</v>
      </c>
      <c r="E2637" s="3" t="s">
        <v>23</v>
      </c>
      <c r="F2637" s="3">
        <v>100</v>
      </c>
      <c r="G2637" s="4">
        <v>6.956018514756579E-3</v>
      </c>
      <c r="H2637" s="13" t="str" cm="1">
        <f t="array" ref="H2637">IF(AND(E2637&lt;&gt;"",OR(D2637="완충",D2637="충전중"),D2636="운행"),A2637-IFERROR(INDEX(A$2:A2636,MAX((E$2:E2636=E2637)*((D$2:D2636="완충")+(D$2:D2636="충전중"))*(ROW(E$2:E2636)))-1),INDEX(A$2:A2636,MATCH(E2637,E$2:E2636,0))),"")</f>
        <v/>
      </c>
    </row>
    <row r="2638" spans="1:8" x14ac:dyDescent="0.3">
      <c r="A2638" s="11">
        <v>45850.019513888888</v>
      </c>
      <c r="B2638" s="3">
        <f t="shared" si="94"/>
        <v>7</v>
      </c>
      <c r="C2638" s="12">
        <f t="shared" si="95"/>
        <v>45850</v>
      </c>
      <c r="D2638" s="3" t="s">
        <v>9</v>
      </c>
      <c r="E2638" s="3" t="s">
        <v>23</v>
      </c>
      <c r="F2638" s="3">
        <v>100</v>
      </c>
      <c r="G2638" s="4">
        <v>6.9328703684732318E-3</v>
      </c>
      <c r="H2638" s="13" t="str" cm="1">
        <f t="array" ref="H2638">IF(AND(E2638&lt;&gt;"",OR(D2638="완충",D2638="충전중"),D2637="운행"),A2638-IFERROR(INDEX(A$2:A2637,MAX((E$2:E2637=E2638)*((D$2:D2637="완충")+(D$2:D2637="충전중"))*(ROW(E$2:E2637)))-1),INDEX(A$2:A2637,MATCH(E2638,E$2:E2637,0))),"")</f>
        <v/>
      </c>
    </row>
    <row r="2639" spans="1:8" x14ac:dyDescent="0.3">
      <c r="A2639" s="11">
        <v>45850.026446759257</v>
      </c>
      <c r="B2639" s="3">
        <f t="shared" si="94"/>
        <v>7</v>
      </c>
      <c r="C2639" s="12">
        <f t="shared" si="95"/>
        <v>45850</v>
      </c>
      <c r="D2639" s="3" t="s">
        <v>9</v>
      </c>
      <c r="E2639" s="3" t="s">
        <v>23</v>
      </c>
      <c r="F2639" s="3">
        <v>100</v>
      </c>
      <c r="G2639" s="4">
        <v>6.9560185220325366E-3</v>
      </c>
      <c r="H2639" s="13" t="str" cm="1">
        <f t="array" ref="H2639">IF(AND(E2639&lt;&gt;"",OR(D2639="완충",D2639="충전중"),D2638="운행"),A2639-IFERROR(INDEX(A$2:A2638,MAX((E$2:E2638=E2639)*((D$2:D2638="완충")+(D$2:D2638="충전중"))*(ROW(E$2:E2638)))-1),INDEX(A$2:A2638,MATCH(E2639,E$2:E2638,0))),"")</f>
        <v/>
      </c>
    </row>
    <row r="2640" spans="1:8" x14ac:dyDescent="0.3">
      <c r="A2640" s="11">
        <v>45850.033402777779</v>
      </c>
      <c r="B2640" s="3">
        <f t="shared" si="94"/>
        <v>7</v>
      </c>
      <c r="C2640" s="12">
        <f t="shared" si="95"/>
        <v>45850</v>
      </c>
      <c r="D2640" s="3" t="s">
        <v>9</v>
      </c>
      <c r="E2640" s="3" t="s">
        <v>23</v>
      </c>
      <c r="F2640" s="3">
        <v>100</v>
      </c>
      <c r="G2640" s="4">
        <v>6.9328703684732318E-3</v>
      </c>
      <c r="H2640" s="13" t="str" cm="1">
        <f t="array" ref="H2640">IF(AND(E2640&lt;&gt;"",OR(D2640="완충",D2640="충전중"),D2639="운행"),A2640-IFERROR(INDEX(A$2:A2639,MAX((E$2:E2639=E2640)*((D$2:D2639="완충")+(D$2:D2639="충전중"))*(ROW(E$2:E2639)))-1),INDEX(A$2:A2639,MATCH(E2640,E$2:E2639,0))),"")</f>
        <v/>
      </c>
    </row>
    <row r="2641" spans="1:8" x14ac:dyDescent="0.3">
      <c r="A2641" s="11">
        <v>45850.040335648147</v>
      </c>
      <c r="B2641" s="3">
        <f t="shared" si="94"/>
        <v>7</v>
      </c>
      <c r="C2641" s="12">
        <f t="shared" si="95"/>
        <v>45850</v>
      </c>
      <c r="D2641" s="3" t="s">
        <v>9</v>
      </c>
      <c r="E2641" s="3" t="s">
        <v>23</v>
      </c>
      <c r="F2641" s="3">
        <v>100</v>
      </c>
      <c r="G2641" s="4">
        <v>0</v>
      </c>
      <c r="H2641" s="13" t="str" cm="1">
        <f t="array" ref="H2641">IF(AND(E2641&lt;&gt;"",OR(D2641="완충",D2641="충전중"),D2640="운행"),A2641-IFERROR(INDEX(A$2:A2640,MAX((E$2:E2640=E2641)*((D$2:D2640="완충")+(D$2:D2640="충전중"))*(ROW(E$2:E2640)))-1),INDEX(A$2:A2640,MATCH(E2641,E$2:E2640,0))),"")</f>
        <v/>
      </c>
    </row>
    <row r="2642" spans="1:8" x14ac:dyDescent="0.3">
      <c r="A2642" s="11">
        <v>45850.054236111115</v>
      </c>
      <c r="B2642" s="3">
        <f t="shared" si="94"/>
        <v>7</v>
      </c>
      <c r="C2642" s="12">
        <f t="shared" si="95"/>
        <v>45850</v>
      </c>
      <c r="D2642" s="3" t="s">
        <v>9</v>
      </c>
      <c r="E2642" s="3" t="s">
        <v>23</v>
      </c>
      <c r="F2642" s="3">
        <v>100</v>
      </c>
      <c r="G2642" s="4">
        <v>2.5462962366873398E-4</v>
      </c>
      <c r="H2642" s="13" t="str" cm="1">
        <f t="array" ref="H2642">IF(AND(E2642&lt;&gt;"",OR(D2642="완충",D2642="충전중"),D2641="운행"),A2642-IFERROR(INDEX(A$2:A2641,MAX((E$2:E2641=E2642)*((D$2:D2641="완충")+(D$2:D2641="충전중"))*(ROW(E$2:E2641)))-1),INDEX(A$2:A2641,MATCH(E2642,E$2:E2641,0))),"")</f>
        <v/>
      </c>
    </row>
    <row r="2643" spans="1:8" x14ac:dyDescent="0.3">
      <c r="A2643" s="11">
        <v>45850.054490740738</v>
      </c>
      <c r="B2643" s="3">
        <f t="shared" si="94"/>
        <v>7</v>
      </c>
      <c r="C2643" s="12">
        <f t="shared" si="95"/>
        <v>45850</v>
      </c>
      <c r="D2643" s="3" t="s">
        <v>9</v>
      </c>
      <c r="E2643" s="3" t="s">
        <v>23</v>
      </c>
      <c r="F2643" s="3">
        <v>100</v>
      </c>
      <c r="G2643" s="4">
        <v>6.6782407448044978E-3</v>
      </c>
      <c r="H2643" s="13" t="str" cm="1">
        <f t="array" ref="H2643">IF(AND(E2643&lt;&gt;"",OR(D2643="완충",D2643="충전중"),D2642="운행"),A2643-IFERROR(INDEX(A$2:A2642,MAX((E$2:E2642=E2643)*((D$2:D2642="완충")+(D$2:D2642="충전중"))*(ROW(E$2:E2642)))-1),INDEX(A$2:A2642,MATCH(E2643,E$2:E2642,0))),"")</f>
        <v/>
      </c>
    </row>
    <row r="2644" spans="1:8" x14ac:dyDescent="0.3">
      <c r="A2644" s="11">
        <v>45850.061168981483</v>
      </c>
      <c r="B2644" s="3">
        <f t="shared" si="94"/>
        <v>7</v>
      </c>
      <c r="C2644" s="12">
        <f t="shared" si="95"/>
        <v>45850</v>
      </c>
      <c r="D2644" s="3" t="s">
        <v>9</v>
      </c>
      <c r="E2644" s="3" t="s">
        <v>23</v>
      </c>
      <c r="F2644" s="3">
        <v>100</v>
      </c>
      <c r="G2644" s="4">
        <v>6.9907407378195785E-3</v>
      </c>
      <c r="H2644" s="13" t="str" cm="1">
        <f t="array" ref="H2644">IF(AND(E2644&lt;&gt;"",OR(D2644="완충",D2644="충전중"),D2643="운행"),A2644-IFERROR(INDEX(A$2:A2643,MAX((E$2:E2643=E2644)*((D$2:D2643="완충")+(D$2:D2643="충전중"))*(ROW(E$2:E2643)))-1),INDEX(A$2:A2643,MATCH(E2644,E$2:E2643,0))),"")</f>
        <v/>
      </c>
    </row>
    <row r="2645" spans="1:8" x14ac:dyDescent="0.3">
      <c r="A2645" s="11">
        <v>45850.068159722221</v>
      </c>
      <c r="B2645" s="3">
        <f t="shared" si="94"/>
        <v>7</v>
      </c>
      <c r="C2645" s="12">
        <f t="shared" si="95"/>
        <v>45850</v>
      </c>
      <c r="D2645" s="3" t="s">
        <v>9</v>
      </c>
      <c r="E2645" s="3" t="s">
        <v>23</v>
      </c>
      <c r="F2645" s="3">
        <v>100</v>
      </c>
      <c r="G2645" s="4">
        <v>6.9097222221898846E-3</v>
      </c>
      <c r="H2645" s="13" t="str" cm="1">
        <f t="array" ref="H2645">IF(AND(E2645&lt;&gt;"",OR(D2645="완충",D2645="충전중"),D2644="운행"),A2645-IFERROR(INDEX(A$2:A2644,MAX((E$2:E2644=E2645)*((D$2:D2644="완충")+(D$2:D2644="충전중"))*(ROW(E$2:E2644)))-1),INDEX(A$2:A2644,MATCH(E2645,E$2:E2644,0))),"")</f>
        <v/>
      </c>
    </row>
    <row r="2646" spans="1:8" x14ac:dyDescent="0.3">
      <c r="A2646" s="11">
        <v>45850.075069444443</v>
      </c>
      <c r="B2646" s="3">
        <f t="shared" si="94"/>
        <v>7</v>
      </c>
      <c r="C2646" s="12">
        <f t="shared" si="95"/>
        <v>45850</v>
      </c>
      <c r="D2646" s="3" t="s">
        <v>9</v>
      </c>
      <c r="E2646" s="3" t="s">
        <v>23</v>
      </c>
      <c r="F2646" s="3">
        <v>100</v>
      </c>
      <c r="G2646" s="4">
        <v>6.9791666683158837E-3</v>
      </c>
      <c r="H2646" s="13" t="str" cm="1">
        <f t="array" ref="H2646">IF(AND(E2646&lt;&gt;"",OR(D2646="완충",D2646="충전중"),D2645="운행"),A2646-IFERROR(INDEX(A$2:A2645,MAX((E$2:E2645=E2646)*((D$2:D2645="완충")+(D$2:D2645="충전중"))*(ROW(E$2:E2645)))-1),INDEX(A$2:A2645,MATCH(E2646,E$2:E2645,0))),"")</f>
        <v/>
      </c>
    </row>
    <row r="2647" spans="1:8" x14ac:dyDescent="0.3">
      <c r="A2647" s="11">
        <v>45850.082048611112</v>
      </c>
      <c r="B2647" s="3">
        <f t="shared" si="94"/>
        <v>7</v>
      </c>
      <c r="C2647" s="12">
        <f t="shared" si="95"/>
        <v>45850</v>
      </c>
      <c r="D2647" s="3" t="s">
        <v>9</v>
      </c>
      <c r="E2647" s="3" t="s">
        <v>23</v>
      </c>
      <c r="F2647" s="3">
        <v>100</v>
      </c>
      <c r="G2647" s="4">
        <v>6.9097222221898846E-3</v>
      </c>
      <c r="H2647" s="13" t="str" cm="1">
        <f t="array" ref="H2647">IF(AND(E2647&lt;&gt;"",OR(D2647="완충",D2647="충전중"),D2646="운행"),A2647-IFERROR(INDEX(A$2:A2646,MAX((E$2:E2646=E2647)*((D$2:D2646="완충")+(D$2:D2646="충전중"))*(ROW(E$2:E2646)))-1),INDEX(A$2:A2646,MATCH(E2647,E$2:E2646,0))),"")</f>
        <v/>
      </c>
    </row>
    <row r="2648" spans="1:8" x14ac:dyDescent="0.3">
      <c r="A2648" s="11">
        <v>45850.088958333334</v>
      </c>
      <c r="B2648" s="3">
        <f t="shared" si="94"/>
        <v>7</v>
      </c>
      <c r="C2648" s="12">
        <f t="shared" si="95"/>
        <v>45850</v>
      </c>
      <c r="D2648" s="3" t="s">
        <v>9</v>
      </c>
      <c r="E2648" s="3" t="s">
        <v>23</v>
      </c>
      <c r="F2648" s="3">
        <v>100</v>
      </c>
      <c r="G2648" s="4">
        <v>6.9444444452528842E-3</v>
      </c>
      <c r="H2648" s="13" t="str" cm="1">
        <f t="array" ref="H2648">IF(AND(E2648&lt;&gt;"",OR(D2648="완충",D2648="충전중"),D2647="운행"),A2648-IFERROR(INDEX(A$2:A2647,MAX((E$2:E2647=E2648)*((D$2:D2647="완충")+(D$2:D2647="충전중"))*(ROW(E$2:E2647)))-1),INDEX(A$2:A2647,MATCH(E2648,E$2:E2647,0))),"")</f>
        <v/>
      </c>
    </row>
    <row r="2649" spans="1:8" x14ac:dyDescent="0.3">
      <c r="A2649" s="11">
        <v>45850.095902777779</v>
      </c>
      <c r="B2649" s="3">
        <f t="shared" si="94"/>
        <v>7</v>
      </c>
      <c r="C2649" s="12">
        <f t="shared" si="95"/>
        <v>45850</v>
      </c>
      <c r="D2649" s="3" t="s">
        <v>9</v>
      </c>
      <c r="E2649" s="3" t="s">
        <v>23</v>
      </c>
      <c r="F2649" s="3">
        <v>100</v>
      </c>
      <c r="G2649" s="4">
        <v>6.9444444452528842E-3</v>
      </c>
      <c r="H2649" s="13" t="str" cm="1">
        <f t="array" ref="H2649">IF(AND(E2649&lt;&gt;"",OR(D2649="완충",D2649="충전중"),D2648="운행"),A2649-IFERROR(INDEX(A$2:A2648,MAX((E$2:E2648=E2649)*((D$2:D2648="완충")+(D$2:D2648="충전중"))*(ROW(E$2:E2648)))-1),INDEX(A$2:A2648,MATCH(E2649,E$2:E2648,0))),"")</f>
        <v/>
      </c>
    </row>
    <row r="2650" spans="1:8" x14ac:dyDescent="0.3">
      <c r="A2650" s="11">
        <v>45850.102847222224</v>
      </c>
      <c r="B2650" s="3">
        <f t="shared" si="94"/>
        <v>7</v>
      </c>
      <c r="C2650" s="12">
        <f t="shared" si="95"/>
        <v>45850</v>
      </c>
      <c r="D2650" s="3" t="s">
        <v>9</v>
      </c>
      <c r="E2650" s="3" t="s">
        <v>23</v>
      </c>
      <c r="F2650" s="3">
        <v>100</v>
      </c>
      <c r="G2650" s="4">
        <v>0</v>
      </c>
      <c r="H2650" s="13" t="str" cm="1">
        <f t="array" ref="H2650">IF(AND(E2650&lt;&gt;"",OR(D2650="완충",D2650="충전중"),D2649="운행"),A2650-IFERROR(INDEX(A$2:A2649,MAX((E$2:E2649=E2650)*((D$2:D2649="완충")+(D$2:D2649="충전중"))*(ROW(E$2:E2649)))-1),INDEX(A$2:A2649,MATCH(E2650,E$2:E2649,0))),"")</f>
        <v/>
      </c>
    </row>
    <row r="2651" spans="1:8" x14ac:dyDescent="0.3">
      <c r="A2651" s="11">
        <v>45850.116759259261</v>
      </c>
      <c r="B2651" s="3">
        <f t="shared" si="94"/>
        <v>7</v>
      </c>
      <c r="C2651" s="12">
        <f t="shared" si="95"/>
        <v>45850</v>
      </c>
      <c r="D2651" s="3" t="s">
        <v>9</v>
      </c>
      <c r="E2651" s="3" t="s">
        <v>23</v>
      </c>
      <c r="F2651" s="3">
        <v>100</v>
      </c>
      <c r="G2651" s="4">
        <v>2.4305555416503921E-4</v>
      </c>
      <c r="H2651" s="13" t="str" cm="1">
        <f t="array" ref="H2651">IF(AND(E2651&lt;&gt;"",OR(D2651="완충",D2651="충전중"),D2650="운행"),A2651-IFERROR(INDEX(A$2:A2650,MAX((E$2:E2650=E2651)*((D$2:D2650="완충")+(D$2:D2650="충전중"))*(ROW(E$2:E2650)))-1),INDEX(A$2:A2650,MATCH(E2651,E$2:E2650,0))),"")</f>
        <v/>
      </c>
    </row>
    <row r="2652" spans="1:8" x14ac:dyDescent="0.3">
      <c r="A2652" s="11">
        <v>45850.117002314815</v>
      </c>
      <c r="B2652" s="3">
        <f t="shared" si="94"/>
        <v>7</v>
      </c>
      <c r="C2652" s="12">
        <f t="shared" si="95"/>
        <v>45850</v>
      </c>
      <c r="D2652" s="3" t="s">
        <v>9</v>
      </c>
      <c r="E2652" s="3" t="s">
        <v>23</v>
      </c>
      <c r="F2652" s="3">
        <v>100</v>
      </c>
      <c r="G2652" s="4">
        <v>6.6782407375285402E-3</v>
      </c>
      <c r="H2652" s="13" t="str" cm="1">
        <f t="array" ref="H2652">IF(AND(E2652&lt;&gt;"",OR(D2652="완충",D2652="충전중"),D2651="운행"),A2652-IFERROR(INDEX(A$2:A2651,MAX((E$2:E2651=E2652)*((D$2:D2651="완충")+(D$2:D2651="충전중"))*(ROW(E$2:E2651)))-1),INDEX(A$2:A2651,MATCH(E2652,E$2:E2651,0))),"")</f>
        <v/>
      </c>
    </row>
    <row r="2653" spans="1:8" x14ac:dyDescent="0.3">
      <c r="A2653" s="11">
        <v>45850.123680555553</v>
      </c>
      <c r="B2653" s="3">
        <f t="shared" si="94"/>
        <v>7</v>
      </c>
      <c r="C2653" s="12">
        <f t="shared" si="95"/>
        <v>45850</v>
      </c>
      <c r="D2653" s="3" t="s">
        <v>9</v>
      </c>
      <c r="E2653" s="3" t="s">
        <v>23</v>
      </c>
      <c r="F2653" s="3">
        <v>100</v>
      </c>
      <c r="G2653" s="4">
        <v>6.9444444452528842E-3</v>
      </c>
      <c r="H2653" s="13" t="str" cm="1">
        <f t="array" ref="H2653">IF(AND(E2653&lt;&gt;"",OR(D2653="완충",D2653="충전중"),D2652="운행"),A2653-IFERROR(INDEX(A$2:A2652,MAX((E$2:E2652=E2653)*((D$2:D2652="완충")+(D$2:D2652="충전중"))*(ROW(E$2:E2652)))-1),INDEX(A$2:A2652,MATCH(E2653,E$2:E2652,0))),"")</f>
        <v/>
      </c>
    </row>
    <row r="2654" spans="1:8" x14ac:dyDescent="0.3">
      <c r="A2654" s="11">
        <v>45850.130624999998</v>
      </c>
      <c r="B2654" s="3">
        <f t="shared" si="94"/>
        <v>7</v>
      </c>
      <c r="C2654" s="12">
        <f t="shared" si="95"/>
        <v>45850</v>
      </c>
      <c r="D2654" s="3" t="s">
        <v>9</v>
      </c>
      <c r="E2654" s="3" t="s">
        <v>23</v>
      </c>
      <c r="F2654" s="3">
        <v>100</v>
      </c>
      <c r="G2654" s="4">
        <v>6.9444444452528842E-3</v>
      </c>
      <c r="H2654" s="13" t="str" cm="1">
        <f t="array" ref="H2654">IF(AND(E2654&lt;&gt;"",OR(D2654="완충",D2654="충전중"),D2653="운행"),A2654-IFERROR(INDEX(A$2:A2653,MAX((E$2:E2653=E2654)*((D$2:D2653="완충")+(D$2:D2653="충전중"))*(ROW(E$2:E2653)))-1),INDEX(A$2:A2653,MATCH(E2654,E$2:E2653,0))),"")</f>
        <v/>
      </c>
    </row>
    <row r="2655" spans="1:8" x14ac:dyDescent="0.3">
      <c r="A2655" s="11">
        <v>45850.137569444443</v>
      </c>
      <c r="B2655" s="3">
        <f t="shared" si="94"/>
        <v>7</v>
      </c>
      <c r="C2655" s="12">
        <f t="shared" si="95"/>
        <v>45850</v>
      </c>
      <c r="D2655" s="3" t="s">
        <v>9</v>
      </c>
      <c r="E2655" s="3" t="s">
        <v>23</v>
      </c>
      <c r="F2655" s="3">
        <v>100</v>
      </c>
      <c r="G2655" s="4">
        <v>6.9444444452528842E-3</v>
      </c>
      <c r="H2655" s="13" t="str" cm="1">
        <f t="array" ref="H2655">IF(AND(E2655&lt;&gt;"",OR(D2655="완충",D2655="충전중"),D2654="운행"),A2655-IFERROR(INDEX(A$2:A2654,MAX((E$2:E2654=E2655)*((D$2:D2654="완충")+(D$2:D2654="충전중"))*(ROW(E$2:E2654)))-1),INDEX(A$2:A2654,MATCH(E2655,E$2:E2654,0))),"")</f>
        <v/>
      </c>
    </row>
    <row r="2656" spans="1:8" x14ac:dyDescent="0.3">
      <c r="A2656" s="11">
        <v>45850.144513888888</v>
      </c>
      <c r="B2656" s="3">
        <f t="shared" si="94"/>
        <v>7</v>
      </c>
      <c r="C2656" s="12">
        <f t="shared" si="95"/>
        <v>45850</v>
      </c>
      <c r="D2656" s="3" t="s">
        <v>9</v>
      </c>
      <c r="E2656" s="3" t="s">
        <v>23</v>
      </c>
      <c r="F2656" s="3">
        <v>100</v>
      </c>
      <c r="G2656" s="4">
        <v>6.9444444452528842E-3</v>
      </c>
      <c r="H2656" s="13" t="str" cm="1">
        <f t="array" ref="H2656">IF(AND(E2656&lt;&gt;"",OR(D2656="완충",D2656="충전중"),D2655="운행"),A2656-IFERROR(INDEX(A$2:A2655,MAX((E$2:E2655=E2656)*((D$2:D2655="완충")+(D$2:D2655="충전중"))*(ROW(E$2:E2655)))-1),INDEX(A$2:A2655,MATCH(E2656,E$2:E2655,0))),"")</f>
        <v/>
      </c>
    </row>
    <row r="2657" spans="1:8" x14ac:dyDescent="0.3">
      <c r="A2657" s="11">
        <v>45850.151458333334</v>
      </c>
      <c r="B2657" s="3">
        <f t="shared" si="94"/>
        <v>7</v>
      </c>
      <c r="C2657" s="12">
        <f t="shared" si="95"/>
        <v>45850</v>
      </c>
      <c r="D2657" s="3" t="s">
        <v>9</v>
      </c>
      <c r="E2657" s="3" t="s">
        <v>23</v>
      </c>
      <c r="F2657" s="3">
        <v>100</v>
      </c>
      <c r="G2657" s="4">
        <v>6.9444444452528842E-3</v>
      </c>
      <c r="H2657" s="13" t="str" cm="1">
        <f t="array" ref="H2657">IF(AND(E2657&lt;&gt;"",OR(D2657="완충",D2657="충전중"),D2656="운행"),A2657-IFERROR(INDEX(A$2:A2656,MAX((E$2:E2656=E2657)*((D$2:D2656="완충")+(D$2:D2656="충전중"))*(ROW(E$2:E2656)))-1),INDEX(A$2:A2656,MATCH(E2657,E$2:E2656,0))),"")</f>
        <v/>
      </c>
    </row>
    <row r="2658" spans="1:8" x14ac:dyDescent="0.3">
      <c r="A2658" s="11">
        <v>45850.158402777779</v>
      </c>
      <c r="B2658" s="3">
        <f t="shared" si="94"/>
        <v>7</v>
      </c>
      <c r="C2658" s="12">
        <f t="shared" si="95"/>
        <v>45850</v>
      </c>
      <c r="D2658" s="3" t="s">
        <v>9</v>
      </c>
      <c r="E2658" s="3" t="s">
        <v>23</v>
      </c>
      <c r="F2658" s="3">
        <v>100</v>
      </c>
      <c r="G2658" s="4">
        <v>6.9444444452528842E-3</v>
      </c>
      <c r="H2658" s="13" t="str" cm="1">
        <f t="array" ref="H2658">IF(AND(E2658&lt;&gt;"",OR(D2658="완충",D2658="충전중"),D2657="운행"),A2658-IFERROR(INDEX(A$2:A2657,MAX((E$2:E2657=E2658)*((D$2:D2657="완충")+(D$2:D2657="충전중"))*(ROW(E$2:E2657)))-1),INDEX(A$2:A2657,MATCH(E2658,E$2:E2657,0))),"")</f>
        <v/>
      </c>
    </row>
    <row r="2659" spans="1:8" x14ac:dyDescent="0.3">
      <c r="A2659" s="11">
        <v>45850.165347222224</v>
      </c>
      <c r="B2659" s="3">
        <f t="shared" si="94"/>
        <v>7</v>
      </c>
      <c r="C2659" s="12">
        <f t="shared" si="95"/>
        <v>45850</v>
      </c>
      <c r="D2659" s="3" t="s">
        <v>9</v>
      </c>
      <c r="E2659" s="3" t="s">
        <v>23</v>
      </c>
      <c r="F2659" s="3">
        <v>100</v>
      </c>
      <c r="G2659" s="4">
        <v>6.9444444452528842E-3</v>
      </c>
      <c r="H2659" s="13" t="str" cm="1">
        <f t="array" ref="H2659">IF(AND(E2659&lt;&gt;"",OR(D2659="완충",D2659="충전중"),D2658="운행"),A2659-IFERROR(INDEX(A$2:A2658,MAX((E$2:E2658=E2659)*((D$2:D2658="완충")+(D$2:D2658="충전중"))*(ROW(E$2:E2658)))-1),INDEX(A$2:A2658,MATCH(E2659,E$2:E2658,0))),"")</f>
        <v/>
      </c>
    </row>
    <row r="2660" spans="1:8" x14ac:dyDescent="0.3">
      <c r="A2660" s="11">
        <v>45850.172291666669</v>
      </c>
      <c r="B2660" s="3">
        <f t="shared" si="94"/>
        <v>7</v>
      </c>
      <c r="C2660" s="12">
        <f t="shared" si="95"/>
        <v>45850</v>
      </c>
      <c r="D2660" s="3" t="s">
        <v>9</v>
      </c>
      <c r="E2660" s="3" t="s">
        <v>23</v>
      </c>
      <c r="F2660" s="3">
        <v>100</v>
      </c>
      <c r="G2660" s="4">
        <v>6.9444444452528842E-3</v>
      </c>
      <c r="H2660" s="13" t="str" cm="1">
        <f t="array" ref="H2660">IF(AND(E2660&lt;&gt;"",OR(D2660="완충",D2660="충전중"),D2659="운행"),A2660-IFERROR(INDEX(A$2:A2659,MAX((E$2:E2659=E2660)*((D$2:D2659="완충")+(D$2:D2659="충전중"))*(ROW(E$2:E2659)))-1),INDEX(A$2:A2659,MATCH(E2660,E$2:E2659,0))),"")</f>
        <v/>
      </c>
    </row>
    <row r="2661" spans="1:8" x14ac:dyDescent="0.3">
      <c r="A2661" s="11">
        <v>45850.179236111115</v>
      </c>
      <c r="B2661" s="3">
        <f t="shared" si="94"/>
        <v>7</v>
      </c>
      <c r="C2661" s="12">
        <f t="shared" si="95"/>
        <v>45850</v>
      </c>
      <c r="D2661" s="3" t="s">
        <v>9</v>
      </c>
      <c r="E2661" s="3" t="s">
        <v>23</v>
      </c>
      <c r="F2661" s="3">
        <v>100</v>
      </c>
      <c r="G2661" s="4">
        <v>6.9444444379769266E-3</v>
      </c>
      <c r="H2661" s="13" t="str" cm="1">
        <f t="array" ref="H2661">IF(AND(E2661&lt;&gt;"",OR(D2661="완충",D2661="충전중"),D2660="운행"),A2661-IFERROR(INDEX(A$2:A2660,MAX((E$2:E2660=E2661)*((D$2:D2660="완충")+(D$2:D2660="충전중"))*(ROW(E$2:E2660)))-1),INDEX(A$2:A2660,MATCH(E2661,E$2:E2660,0))),"")</f>
        <v/>
      </c>
    </row>
    <row r="2662" spans="1:8" x14ac:dyDescent="0.3">
      <c r="A2662" s="11">
        <v>45850.186180555553</v>
      </c>
      <c r="B2662" s="3">
        <f t="shared" si="94"/>
        <v>7</v>
      </c>
      <c r="C2662" s="12">
        <f t="shared" si="95"/>
        <v>45850</v>
      </c>
      <c r="D2662" s="3" t="s">
        <v>9</v>
      </c>
      <c r="E2662" s="3" t="s">
        <v>23</v>
      </c>
      <c r="F2662" s="3">
        <v>100</v>
      </c>
      <c r="G2662" s="4">
        <v>6.9444444452528842E-3</v>
      </c>
      <c r="H2662" s="13" t="str" cm="1">
        <f t="array" ref="H2662">IF(AND(E2662&lt;&gt;"",OR(D2662="완충",D2662="충전중"),D2661="운행"),A2662-IFERROR(INDEX(A$2:A2661,MAX((E$2:E2661=E2662)*((D$2:D2661="완충")+(D$2:D2661="충전중"))*(ROW(E$2:E2661)))-1),INDEX(A$2:A2661,MATCH(E2662,E$2:E2661,0))),"")</f>
        <v/>
      </c>
    </row>
    <row r="2663" spans="1:8" x14ac:dyDescent="0.3">
      <c r="A2663" s="11">
        <v>45850.193124999998</v>
      </c>
      <c r="B2663" s="3">
        <f t="shared" si="94"/>
        <v>7</v>
      </c>
      <c r="C2663" s="12">
        <f t="shared" si="95"/>
        <v>45850</v>
      </c>
      <c r="D2663" s="3" t="s">
        <v>9</v>
      </c>
      <c r="E2663" s="3" t="s">
        <v>23</v>
      </c>
      <c r="F2663" s="3">
        <v>100</v>
      </c>
      <c r="G2663" s="4">
        <v>6.9560185220325366E-3</v>
      </c>
      <c r="H2663" s="13" t="str" cm="1">
        <f t="array" ref="H2663">IF(AND(E2663&lt;&gt;"",OR(D2663="완충",D2663="충전중"),D2662="운행"),A2663-IFERROR(INDEX(A$2:A2662,MAX((E$2:E2662=E2663)*((D$2:D2662="완충")+(D$2:D2662="충전중"))*(ROW(E$2:E2662)))-1),INDEX(A$2:A2662,MATCH(E2663,E$2:E2662,0))),"")</f>
        <v/>
      </c>
    </row>
    <row r="2664" spans="1:8" x14ac:dyDescent="0.3">
      <c r="A2664" s="11">
        <v>45850.20008101852</v>
      </c>
      <c r="B2664" s="3">
        <f t="shared" si="94"/>
        <v>7</v>
      </c>
      <c r="C2664" s="12">
        <f t="shared" si="95"/>
        <v>45850</v>
      </c>
      <c r="D2664" s="3" t="s">
        <v>9</v>
      </c>
      <c r="E2664" s="3" t="s">
        <v>23</v>
      </c>
      <c r="F2664" s="3">
        <v>100</v>
      </c>
      <c r="G2664" s="4">
        <v>6.9328703684732318E-3</v>
      </c>
      <c r="H2664" s="13" t="str" cm="1">
        <f t="array" ref="H2664">IF(AND(E2664&lt;&gt;"",OR(D2664="완충",D2664="충전중"),D2663="운행"),A2664-IFERROR(INDEX(A$2:A2663,MAX((E$2:E2663=E2664)*((D$2:D2663="완충")+(D$2:D2663="충전중"))*(ROW(E$2:E2663)))-1),INDEX(A$2:A2663,MATCH(E2664,E$2:E2663,0))),"")</f>
        <v/>
      </c>
    </row>
    <row r="2665" spans="1:8" x14ac:dyDescent="0.3">
      <c r="A2665" s="11">
        <v>45850.207013888888</v>
      </c>
      <c r="B2665" s="3">
        <f t="shared" si="94"/>
        <v>7</v>
      </c>
      <c r="C2665" s="12">
        <f t="shared" si="95"/>
        <v>45850</v>
      </c>
      <c r="D2665" s="3" t="s">
        <v>9</v>
      </c>
      <c r="E2665" s="3" t="s">
        <v>23</v>
      </c>
      <c r="F2665" s="3">
        <v>100</v>
      </c>
      <c r="G2665" s="4">
        <v>6.9560185220325366E-3</v>
      </c>
      <c r="H2665" s="13" t="str" cm="1">
        <f t="array" ref="H2665">IF(AND(E2665&lt;&gt;"",OR(D2665="완충",D2665="충전중"),D2664="운행"),A2665-IFERROR(INDEX(A$2:A2664,MAX((E$2:E2664=E2665)*((D$2:D2664="완충")+(D$2:D2664="충전중"))*(ROW(E$2:E2664)))-1),INDEX(A$2:A2664,MATCH(E2665,E$2:E2664,0))),"")</f>
        <v/>
      </c>
    </row>
    <row r="2666" spans="1:8" x14ac:dyDescent="0.3">
      <c r="A2666" s="11">
        <v>45850.213969907411</v>
      </c>
      <c r="B2666" s="3">
        <f t="shared" si="94"/>
        <v>7</v>
      </c>
      <c r="C2666" s="12">
        <f t="shared" si="95"/>
        <v>45850</v>
      </c>
      <c r="D2666" s="3" t="s">
        <v>9</v>
      </c>
      <c r="E2666" s="3" t="s">
        <v>23</v>
      </c>
      <c r="F2666" s="3">
        <v>100</v>
      </c>
      <c r="G2666" s="4">
        <v>6.956018514756579E-3</v>
      </c>
      <c r="H2666" s="13" t="str" cm="1">
        <f t="array" ref="H2666">IF(AND(E2666&lt;&gt;"",OR(D2666="완충",D2666="충전중"),D2665="운행"),A2666-IFERROR(INDEX(A$2:A2665,MAX((E$2:E2665=E2666)*((D$2:D2665="완충")+(D$2:D2665="충전중"))*(ROW(E$2:E2665)))-1),INDEX(A$2:A2665,MATCH(E2666,E$2:E2665,0))),"")</f>
        <v/>
      </c>
    </row>
    <row r="2667" spans="1:8" x14ac:dyDescent="0.3">
      <c r="A2667" s="11">
        <v>45850.220925925925</v>
      </c>
      <c r="B2667" s="3">
        <f t="shared" si="94"/>
        <v>7</v>
      </c>
      <c r="C2667" s="12">
        <f t="shared" si="95"/>
        <v>45850</v>
      </c>
      <c r="D2667" s="3" t="s">
        <v>9</v>
      </c>
      <c r="E2667" s="3" t="s">
        <v>23</v>
      </c>
      <c r="F2667" s="3">
        <v>100</v>
      </c>
      <c r="G2667" s="4">
        <v>6.9328703684732318E-3</v>
      </c>
      <c r="H2667" s="13" t="str" cm="1">
        <f t="array" ref="H2667">IF(AND(E2667&lt;&gt;"",OR(D2667="완충",D2667="충전중"),D2666="운행"),A2667-IFERROR(INDEX(A$2:A2666,MAX((E$2:E2666=E2667)*((D$2:D2666="완충")+(D$2:D2666="충전중"))*(ROW(E$2:E2666)))-1),INDEX(A$2:A2666,MATCH(E2667,E$2:E2666,0))),"")</f>
        <v/>
      </c>
    </row>
    <row r="2668" spans="1:8" x14ac:dyDescent="0.3">
      <c r="A2668" s="11">
        <v>45850.227858796294</v>
      </c>
      <c r="B2668" s="3">
        <f t="shared" si="94"/>
        <v>7</v>
      </c>
      <c r="C2668" s="12">
        <f t="shared" si="95"/>
        <v>45850</v>
      </c>
      <c r="D2668" s="3" t="s">
        <v>9</v>
      </c>
      <c r="E2668" s="3" t="s">
        <v>23</v>
      </c>
      <c r="F2668" s="3">
        <v>100</v>
      </c>
      <c r="G2668" s="4">
        <v>6.9328703757491894E-3</v>
      </c>
      <c r="H2668" s="13" t="str" cm="1">
        <f t="array" ref="H2668">IF(AND(E2668&lt;&gt;"",OR(D2668="완충",D2668="충전중"),D2667="운행"),A2668-IFERROR(INDEX(A$2:A2667,MAX((E$2:E2667=E2668)*((D$2:D2667="완충")+(D$2:D2667="충전중"))*(ROW(E$2:E2667)))-1),INDEX(A$2:A2667,MATCH(E2668,E$2:E2667,0))),"")</f>
        <v/>
      </c>
    </row>
    <row r="2669" spans="1:8" x14ac:dyDescent="0.3">
      <c r="A2669" s="11">
        <v>45850.234791666669</v>
      </c>
      <c r="B2669" s="3">
        <f t="shared" si="94"/>
        <v>7</v>
      </c>
      <c r="C2669" s="12">
        <f t="shared" si="95"/>
        <v>45850</v>
      </c>
      <c r="D2669" s="3" t="s">
        <v>9</v>
      </c>
      <c r="E2669" s="3" t="s">
        <v>23</v>
      </c>
      <c r="F2669" s="3">
        <v>100</v>
      </c>
      <c r="G2669" s="4">
        <v>6.9791666610399261E-3</v>
      </c>
      <c r="H2669" s="13" t="str" cm="1">
        <f t="array" ref="H2669">IF(AND(E2669&lt;&gt;"",OR(D2669="완충",D2669="충전중"),D2668="운행"),A2669-IFERROR(INDEX(A$2:A2668,MAX((E$2:E2668=E2669)*((D$2:D2668="완충")+(D$2:D2668="충전중"))*(ROW(E$2:E2668)))-1),INDEX(A$2:A2668,MATCH(E2669,E$2:E2668,0))),"")</f>
        <v/>
      </c>
    </row>
    <row r="2670" spans="1:8" x14ac:dyDescent="0.3">
      <c r="A2670" s="11">
        <v>45850.241770833331</v>
      </c>
      <c r="B2670" s="3">
        <f t="shared" si="94"/>
        <v>7</v>
      </c>
      <c r="C2670" s="12">
        <f t="shared" si="95"/>
        <v>45850</v>
      </c>
      <c r="D2670" s="3" t="s">
        <v>9</v>
      </c>
      <c r="E2670" s="3" t="s">
        <v>23</v>
      </c>
      <c r="F2670" s="3">
        <v>100</v>
      </c>
      <c r="G2670" s="4">
        <v>6.9097222221898846E-3</v>
      </c>
      <c r="H2670" s="13" t="str" cm="1">
        <f t="array" ref="H2670">IF(AND(E2670&lt;&gt;"",OR(D2670="완충",D2670="충전중"),D2669="운행"),A2670-IFERROR(INDEX(A$2:A2669,MAX((E$2:E2669=E2670)*((D$2:D2669="완충")+(D$2:D2669="충전중"))*(ROW(E$2:E2669)))-1),INDEX(A$2:A2669,MATCH(E2670,E$2:E2669,0))),"")</f>
        <v/>
      </c>
    </row>
    <row r="2671" spans="1:8" x14ac:dyDescent="0.3">
      <c r="A2671" s="11">
        <v>45850.248680555553</v>
      </c>
      <c r="B2671" s="3">
        <f t="shared" si="94"/>
        <v>7</v>
      </c>
      <c r="C2671" s="12">
        <f t="shared" si="95"/>
        <v>45850</v>
      </c>
      <c r="D2671" s="3" t="s">
        <v>9</v>
      </c>
      <c r="E2671" s="3" t="s">
        <v>23</v>
      </c>
      <c r="F2671" s="3">
        <v>100</v>
      </c>
      <c r="G2671" s="4">
        <v>6.9560185220325366E-3</v>
      </c>
      <c r="H2671" s="13" t="str" cm="1">
        <f t="array" ref="H2671">IF(AND(E2671&lt;&gt;"",OR(D2671="완충",D2671="충전중"),D2670="운행"),A2671-IFERROR(INDEX(A$2:A2670,MAX((E$2:E2670=E2671)*((D$2:D2670="완충")+(D$2:D2670="충전중"))*(ROW(E$2:E2670)))-1),INDEX(A$2:A2670,MATCH(E2671,E$2:E2670,0))),"")</f>
        <v/>
      </c>
    </row>
    <row r="2672" spans="1:8" x14ac:dyDescent="0.3">
      <c r="A2672" s="11">
        <v>45850.255636574075</v>
      </c>
      <c r="B2672" s="3">
        <f t="shared" si="94"/>
        <v>7</v>
      </c>
      <c r="C2672" s="12">
        <f t="shared" si="95"/>
        <v>45850</v>
      </c>
      <c r="D2672" s="3" t="s">
        <v>9</v>
      </c>
      <c r="E2672" s="3" t="s">
        <v>23</v>
      </c>
      <c r="F2672" s="3">
        <v>100</v>
      </c>
      <c r="G2672" s="4">
        <v>6.9328703684732318E-3</v>
      </c>
      <c r="H2672" s="13" t="str" cm="1">
        <f t="array" ref="H2672">IF(AND(E2672&lt;&gt;"",OR(D2672="완충",D2672="충전중"),D2671="운행"),A2672-IFERROR(INDEX(A$2:A2671,MAX((E$2:E2671=E2672)*((D$2:D2671="완충")+(D$2:D2671="충전중"))*(ROW(E$2:E2671)))-1),INDEX(A$2:A2671,MATCH(E2672,E$2:E2671,0))),"")</f>
        <v/>
      </c>
    </row>
    <row r="2673" spans="1:8" x14ac:dyDescent="0.3">
      <c r="A2673" s="11">
        <v>45850.262569444443</v>
      </c>
      <c r="B2673" s="3">
        <f t="shared" si="94"/>
        <v>7</v>
      </c>
      <c r="C2673" s="12">
        <f t="shared" si="95"/>
        <v>45850</v>
      </c>
      <c r="D2673" s="3" t="s">
        <v>9</v>
      </c>
      <c r="E2673" s="3" t="s">
        <v>23</v>
      </c>
      <c r="F2673" s="3">
        <v>100</v>
      </c>
      <c r="G2673" s="4">
        <v>6.9560185220325366E-3</v>
      </c>
      <c r="H2673" s="13" t="str" cm="1">
        <f t="array" ref="H2673">IF(AND(E2673&lt;&gt;"",OR(D2673="완충",D2673="충전중"),D2672="운행"),A2673-IFERROR(INDEX(A$2:A2672,MAX((E$2:E2672=E2673)*((D$2:D2672="완충")+(D$2:D2672="충전중"))*(ROW(E$2:E2672)))-1),INDEX(A$2:A2672,MATCH(E2673,E$2:E2672,0))),"")</f>
        <v/>
      </c>
    </row>
    <row r="2674" spans="1:8" x14ac:dyDescent="0.3">
      <c r="A2674" s="11">
        <v>45850.269525462965</v>
      </c>
      <c r="B2674" s="3">
        <f t="shared" si="94"/>
        <v>7</v>
      </c>
      <c r="C2674" s="12">
        <f t="shared" si="95"/>
        <v>45850</v>
      </c>
      <c r="D2674" s="3" t="s">
        <v>9</v>
      </c>
      <c r="E2674" s="3" t="s">
        <v>23</v>
      </c>
      <c r="F2674" s="3">
        <v>100</v>
      </c>
      <c r="G2674" s="4">
        <v>6.9328703684732318E-3</v>
      </c>
      <c r="H2674" s="13" t="str" cm="1">
        <f t="array" ref="H2674">IF(AND(E2674&lt;&gt;"",OR(D2674="완충",D2674="충전중"),D2673="운행"),A2674-IFERROR(INDEX(A$2:A2673,MAX((E$2:E2673=E2674)*((D$2:D2673="완충")+(D$2:D2673="충전중"))*(ROW(E$2:E2673)))-1),INDEX(A$2:A2673,MATCH(E2674,E$2:E2673,0))),"")</f>
        <v/>
      </c>
    </row>
    <row r="2675" spans="1:8" x14ac:dyDescent="0.3">
      <c r="A2675" s="11">
        <v>45850.276458333334</v>
      </c>
      <c r="B2675" s="3">
        <f t="shared" si="94"/>
        <v>7</v>
      </c>
      <c r="C2675" s="12">
        <f t="shared" si="95"/>
        <v>45850</v>
      </c>
      <c r="D2675" s="3" t="s">
        <v>9</v>
      </c>
      <c r="E2675" s="3" t="s">
        <v>23</v>
      </c>
      <c r="F2675" s="3">
        <v>100</v>
      </c>
      <c r="G2675" s="4">
        <v>6.956018514756579E-3</v>
      </c>
      <c r="H2675" s="13" t="str" cm="1">
        <f t="array" ref="H2675">IF(AND(E2675&lt;&gt;"",OR(D2675="완충",D2675="충전중"),D2674="운행"),A2675-IFERROR(INDEX(A$2:A2674,MAX((E$2:E2674=E2675)*((D$2:D2674="완충")+(D$2:D2674="충전중"))*(ROW(E$2:E2674)))-1),INDEX(A$2:A2674,MATCH(E2675,E$2:E2674,0))),"")</f>
        <v/>
      </c>
    </row>
    <row r="2676" spans="1:8" x14ac:dyDescent="0.3">
      <c r="A2676" s="11">
        <v>45850.283414351848</v>
      </c>
      <c r="B2676" s="3">
        <f t="shared" si="94"/>
        <v>7</v>
      </c>
      <c r="C2676" s="12">
        <f t="shared" si="95"/>
        <v>45850</v>
      </c>
      <c r="D2676" s="3" t="s">
        <v>9</v>
      </c>
      <c r="E2676" s="3" t="s">
        <v>23</v>
      </c>
      <c r="F2676" s="3">
        <v>100</v>
      </c>
      <c r="G2676" s="4">
        <v>6.9791666683158837E-3</v>
      </c>
      <c r="H2676" s="13" t="str" cm="1">
        <f t="array" ref="H2676">IF(AND(E2676&lt;&gt;"",OR(D2676="완충",D2676="충전중"),D2675="운행"),A2676-IFERROR(INDEX(A$2:A2675,MAX((E$2:E2675=E2676)*((D$2:D2675="완충")+(D$2:D2675="충전중"))*(ROW(E$2:E2675)))-1),INDEX(A$2:A2675,MATCH(E2676,E$2:E2675,0))),"")</f>
        <v/>
      </c>
    </row>
    <row r="2677" spans="1:8" x14ac:dyDescent="0.3">
      <c r="A2677" s="11">
        <v>45850.290393518517</v>
      </c>
      <c r="B2677" s="3">
        <f t="shared" si="94"/>
        <v>7</v>
      </c>
      <c r="C2677" s="12">
        <f t="shared" si="95"/>
        <v>45850</v>
      </c>
      <c r="D2677" s="3" t="s">
        <v>9</v>
      </c>
      <c r="E2677" s="3" t="s">
        <v>23</v>
      </c>
      <c r="F2677" s="3">
        <v>100</v>
      </c>
      <c r="G2677" s="4">
        <v>6.9444444452528842E-3</v>
      </c>
      <c r="H2677" s="13" t="str" cm="1">
        <f t="array" ref="H2677">IF(AND(E2677&lt;&gt;"",OR(D2677="완충",D2677="충전중"),D2676="운행"),A2677-IFERROR(INDEX(A$2:A2676,MAX((E$2:E2676=E2677)*((D$2:D2676="완충")+(D$2:D2676="충전중"))*(ROW(E$2:E2676)))-1),INDEX(A$2:A2676,MATCH(E2677,E$2:E2676,0))),"")</f>
        <v/>
      </c>
    </row>
    <row r="2678" spans="1:8" x14ac:dyDescent="0.3">
      <c r="A2678" s="11">
        <v>45850.297337962962</v>
      </c>
      <c r="B2678" s="3">
        <f t="shared" si="94"/>
        <v>7</v>
      </c>
      <c r="C2678" s="12">
        <f t="shared" si="95"/>
        <v>45850</v>
      </c>
      <c r="D2678" s="3" t="s">
        <v>9</v>
      </c>
      <c r="E2678" s="3" t="s">
        <v>23</v>
      </c>
      <c r="F2678" s="3">
        <v>100</v>
      </c>
      <c r="G2678" s="4">
        <v>6.9675925915362313E-3</v>
      </c>
      <c r="H2678" s="13" t="str" cm="1">
        <f t="array" ref="H2678">IF(AND(E2678&lt;&gt;"",OR(D2678="완충",D2678="충전중"),D2677="운행"),A2678-IFERROR(INDEX(A$2:A2677,MAX((E$2:E2677=E2678)*((D$2:D2677="완충")+(D$2:D2677="충전중"))*(ROW(E$2:E2677)))-1),INDEX(A$2:A2677,MATCH(E2678,E$2:E2677,0))),"")</f>
        <v/>
      </c>
    </row>
    <row r="2679" spans="1:8" x14ac:dyDescent="0.3">
      <c r="A2679" s="11">
        <v>45850.304305555554</v>
      </c>
      <c r="B2679" s="3">
        <f t="shared" si="94"/>
        <v>7</v>
      </c>
      <c r="C2679" s="12">
        <f t="shared" si="95"/>
        <v>45850</v>
      </c>
      <c r="D2679" s="3" t="s">
        <v>9</v>
      </c>
      <c r="E2679" s="3" t="s">
        <v>23</v>
      </c>
      <c r="F2679" s="3">
        <v>100</v>
      </c>
      <c r="G2679" s="4">
        <v>6.921296298969537E-3</v>
      </c>
      <c r="H2679" s="13" t="str" cm="1">
        <f t="array" ref="H2679">IF(AND(E2679&lt;&gt;"",OR(D2679="완충",D2679="충전중"),D2678="운행"),A2679-IFERROR(INDEX(A$2:A2678,MAX((E$2:E2678=E2679)*((D$2:D2678="완충")+(D$2:D2678="충전중"))*(ROW(E$2:E2678)))-1),INDEX(A$2:A2678,MATCH(E2679,E$2:E2678,0))),"")</f>
        <v/>
      </c>
    </row>
    <row r="2680" spans="1:8" x14ac:dyDescent="0.3">
      <c r="A2680" s="11">
        <v>45850.311226851853</v>
      </c>
      <c r="B2680" s="3">
        <f t="shared" si="94"/>
        <v>7</v>
      </c>
      <c r="C2680" s="12">
        <f t="shared" si="95"/>
        <v>45850</v>
      </c>
      <c r="D2680" s="3" t="s">
        <v>9</v>
      </c>
      <c r="E2680" s="3" t="s">
        <v>23</v>
      </c>
      <c r="F2680" s="3">
        <v>100</v>
      </c>
      <c r="G2680" s="4">
        <v>0</v>
      </c>
      <c r="H2680" s="13" t="str" cm="1">
        <f t="array" ref="H2680">IF(AND(E2680&lt;&gt;"",OR(D2680="완충",D2680="충전중"),D2679="운행"),A2680-IFERROR(INDEX(A$2:A2679,MAX((E$2:E2679=E2680)*((D$2:D2679="완충")+(D$2:D2679="충전중"))*(ROW(E$2:E2679)))-1),INDEX(A$2:A2679,MATCH(E2680,E$2:E2679,0))),"")</f>
        <v/>
      </c>
    </row>
    <row r="2681" spans="1:8" x14ac:dyDescent="0.3">
      <c r="A2681" s="11">
        <v>45850.325104166666</v>
      </c>
      <c r="B2681" s="3">
        <f t="shared" si="94"/>
        <v>7</v>
      </c>
      <c r="C2681" s="12">
        <f t="shared" si="95"/>
        <v>45850</v>
      </c>
      <c r="D2681" s="3" t="s">
        <v>9</v>
      </c>
      <c r="E2681" s="3" t="s">
        <v>23</v>
      </c>
      <c r="F2681" s="3">
        <v>100</v>
      </c>
      <c r="G2681" s="4">
        <v>2.4305555416503921E-4</v>
      </c>
      <c r="H2681" s="13" t="str" cm="1">
        <f t="array" ref="H2681">IF(AND(E2681&lt;&gt;"",OR(D2681="완충",D2681="충전중"),D2680="운행"),A2681-IFERROR(INDEX(A$2:A2680,MAX((E$2:E2680=E2681)*((D$2:D2680="완충")+(D$2:D2680="충전중"))*(ROW(E$2:E2680)))-1),INDEX(A$2:A2680,MATCH(E2681,E$2:E2680,0))),"")</f>
        <v/>
      </c>
    </row>
    <row r="2682" spans="1:8" x14ac:dyDescent="0.3">
      <c r="A2682" s="11">
        <v>45850.32534722222</v>
      </c>
      <c r="B2682" s="3">
        <f t="shared" si="94"/>
        <v>7</v>
      </c>
      <c r="C2682" s="12">
        <f t="shared" si="95"/>
        <v>45850</v>
      </c>
      <c r="D2682" s="3" t="s">
        <v>9</v>
      </c>
      <c r="E2682" s="3" t="s">
        <v>23</v>
      </c>
      <c r="F2682" s="3">
        <v>100</v>
      </c>
      <c r="G2682" s="4">
        <v>6.6898148143081926E-3</v>
      </c>
      <c r="H2682" s="13" t="str" cm="1">
        <f t="array" ref="H2682">IF(AND(E2682&lt;&gt;"",OR(D2682="완충",D2682="충전중"),D2681="운행"),A2682-IFERROR(INDEX(A$2:A2681,MAX((E$2:E2681=E2682)*((D$2:D2681="완충")+(D$2:D2681="충전중"))*(ROW(E$2:E2681)))-1),INDEX(A$2:A2681,MATCH(E2682,E$2:E2681,0))),"")</f>
        <v/>
      </c>
    </row>
    <row r="2683" spans="1:8" x14ac:dyDescent="0.3">
      <c r="A2683" s="11">
        <v>45850.332037037035</v>
      </c>
      <c r="B2683" s="3">
        <f t="shared" si="94"/>
        <v>7</v>
      </c>
      <c r="C2683" s="12">
        <f t="shared" si="95"/>
        <v>45850</v>
      </c>
      <c r="D2683" s="3" t="s">
        <v>9</v>
      </c>
      <c r="E2683" s="3" t="s">
        <v>23</v>
      </c>
      <c r="F2683" s="3">
        <v>100</v>
      </c>
      <c r="G2683" s="4">
        <v>6.9328703757491894E-3</v>
      </c>
      <c r="H2683" s="13" t="str" cm="1">
        <f t="array" ref="H2683">IF(AND(E2683&lt;&gt;"",OR(D2683="완충",D2683="충전중"),D2682="운행"),A2683-IFERROR(INDEX(A$2:A2682,MAX((E$2:E2682=E2683)*((D$2:D2682="완충")+(D$2:D2682="충전중"))*(ROW(E$2:E2682)))-1),INDEX(A$2:A2682,MATCH(E2683,E$2:E2682,0))),"")</f>
        <v/>
      </c>
    </row>
    <row r="2684" spans="1:8" x14ac:dyDescent="0.3">
      <c r="A2684" s="11">
        <v>45852.356053240743</v>
      </c>
      <c r="B2684" s="3">
        <f t="shared" si="94"/>
        <v>7</v>
      </c>
      <c r="C2684" s="12">
        <f t="shared" si="95"/>
        <v>45852</v>
      </c>
      <c r="D2684" s="3" t="s">
        <v>9</v>
      </c>
      <c r="E2684" s="3" t="s">
        <v>23</v>
      </c>
      <c r="F2684" s="3">
        <v>100</v>
      </c>
      <c r="G2684" s="4">
        <v>2.546296309446916E-4</v>
      </c>
      <c r="H2684" s="13" t="str" cm="1">
        <f t="array" ref="H2684">IF(AND(E2684&lt;&gt;"",OR(D2684="완충",D2684="충전중"),D2683="운행"),A2684-IFERROR(INDEX(A$2:A2683,MAX((E$2:E2683=E2684)*((D$2:D2683="완충")+(D$2:D2683="충전중"))*(ROW(E$2:E2683)))-1),INDEX(A$2:A2683,MATCH(E2684,E$2:E2683,0))),"")</f>
        <v/>
      </c>
    </row>
    <row r="2685" spans="1:8" x14ac:dyDescent="0.3">
      <c r="A2685" s="11">
        <v>45852.356307870374</v>
      </c>
      <c r="B2685" s="3">
        <f t="shared" si="94"/>
        <v>7</v>
      </c>
      <c r="C2685" s="12">
        <f t="shared" si="95"/>
        <v>45852</v>
      </c>
      <c r="D2685" s="3" t="s">
        <v>9</v>
      </c>
      <c r="E2685" s="3" t="s">
        <v>23</v>
      </c>
      <c r="F2685" s="3">
        <v>100</v>
      </c>
      <c r="G2685" s="4">
        <v>6.4236111065838486E-3</v>
      </c>
      <c r="H2685" s="13" t="str" cm="1">
        <f t="array" ref="H2685">IF(AND(E2685&lt;&gt;"",OR(D2685="완충",D2685="충전중"),D2684="운행"),A2685-IFERROR(INDEX(A$2:A2684,MAX((E$2:E2684=E2685)*((D$2:D2684="완충")+(D$2:D2684="충전중"))*(ROW(E$2:E2684)))-1),INDEX(A$2:A2684,MATCH(E2685,E$2:E2684,0))),"")</f>
        <v/>
      </c>
    </row>
    <row r="2686" spans="1:8" x14ac:dyDescent="0.3">
      <c r="A2686" s="11">
        <v>45852.36273148148</v>
      </c>
      <c r="B2686" s="3">
        <f t="shared" si="94"/>
        <v>7</v>
      </c>
      <c r="C2686" s="12">
        <f t="shared" si="95"/>
        <v>45852</v>
      </c>
      <c r="D2686" s="3" t="s">
        <v>9</v>
      </c>
      <c r="E2686" s="3" t="s">
        <v>23</v>
      </c>
      <c r="F2686" s="3">
        <v>100</v>
      </c>
      <c r="G2686" s="4">
        <v>6.9444444452528842E-3</v>
      </c>
      <c r="H2686" s="13" t="str" cm="1">
        <f t="array" ref="H2686">IF(AND(E2686&lt;&gt;"",OR(D2686="완충",D2686="충전중"),D2685="운행"),A2686-IFERROR(INDEX(A$2:A2685,MAX((E$2:E2685=E2686)*((D$2:D2685="완충")+(D$2:D2685="충전중"))*(ROW(E$2:E2685)))-1),INDEX(A$2:A2685,MATCH(E2686,E$2:E2685,0))),"")</f>
        <v/>
      </c>
    </row>
    <row r="2687" spans="1:8" x14ac:dyDescent="0.3">
      <c r="A2687" s="11">
        <v>45853.522002314814</v>
      </c>
      <c r="B2687" s="3">
        <f t="shared" si="94"/>
        <v>7</v>
      </c>
      <c r="C2687" s="12">
        <f t="shared" si="95"/>
        <v>45853</v>
      </c>
      <c r="D2687" s="3" t="s">
        <v>9</v>
      </c>
      <c r="E2687" s="3" t="s">
        <v>23</v>
      </c>
      <c r="F2687" s="3">
        <v>100</v>
      </c>
      <c r="G2687" s="4">
        <v>6.9444444452528842E-3</v>
      </c>
      <c r="H2687" s="13" t="str" cm="1">
        <f t="array" ref="H2687">IF(AND(E2687&lt;&gt;"",OR(D2687="완충",D2687="충전중"),D2686="운행"),A2687-IFERROR(INDEX(A$2:A2686,MAX((E$2:E2686=E2687)*((D$2:D2686="완충")+(D$2:D2686="충전중"))*(ROW(E$2:E2686)))-1),INDEX(A$2:A2686,MATCH(E2687,E$2:E2686,0))),"")</f>
        <v/>
      </c>
    </row>
    <row r="2688" spans="1:8" x14ac:dyDescent="0.3">
      <c r="A2688" s="11">
        <v>45853.528946759259</v>
      </c>
      <c r="B2688" s="3">
        <f t="shared" si="94"/>
        <v>7</v>
      </c>
      <c r="C2688" s="12">
        <f t="shared" si="95"/>
        <v>45853</v>
      </c>
      <c r="D2688" s="3" t="s">
        <v>9</v>
      </c>
      <c r="E2688" s="3" t="s">
        <v>23</v>
      </c>
      <c r="F2688" s="3">
        <v>100</v>
      </c>
      <c r="G2688" s="4">
        <v>6.9560185220325366E-3</v>
      </c>
      <c r="H2688" s="13" t="str" cm="1">
        <f t="array" ref="H2688">IF(AND(E2688&lt;&gt;"",OR(D2688="완충",D2688="충전중"),D2687="운행"),A2688-IFERROR(INDEX(A$2:A2687,MAX((E$2:E2687=E2688)*((D$2:D2687="완충")+(D$2:D2687="충전중"))*(ROW(E$2:E2687)))-1),INDEX(A$2:A2687,MATCH(E2688,E$2:E2687,0))),"")</f>
        <v/>
      </c>
    </row>
    <row r="2689" spans="1:8" x14ac:dyDescent="0.3">
      <c r="A2689" s="11">
        <v>45853.535902777781</v>
      </c>
      <c r="B2689" s="3">
        <f t="shared" si="94"/>
        <v>7</v>
      </c>
      <c r="C2689" s="12">
        <f t="shared" si="95"/>
        <v>45853</v>
      </c>
      <c r="D2689" s="3" t="s">
        <v>9</v>
      </c>
      <c r="E2689" s="3" t="s">
        <v>23</v>
      </c>
      <c r="F2689" s="3">
        <v>100</v>
      </c>
      <c r="G2689" s="4">
        <v>6.9328703684732318E-3</v>
      </c>
      <c r="H2689" s="13" t="str" cm="1">
        <f t="array" ref="H2689">IF(AND(E2689&lt;&gt;"",OR(D2689="완충",D2689="충전중"),D2688="운행"),A2689-IFERROR(INDEX(A$2:A2688,MAX((E$2:E2688=E2689)*((D$2:D2688="완충")+(D$2:D2688="충전중"))*(ROW(E$2:E2688)))-1),INDEX(A$2:A2688,MATCH(E2689,E$2:E2688,0))),"")</f>
        <v/>
      </c>
    </row>
    <row r="2690" spans="1:8" x14ac:dyDescent="0.3">
      <c r="A2690" s="11">
        <v>45853.54283564815</v>
      </c>
      <c r="B2690" s="3">
        <f t="shared" si="94"/>
        <v>7</v>
      </c>
      <c r="C2690" s="12">
        <f t="shared" si="95"/>
        <v>45853</v>
      </c>
      <c r="D2690" s="3" t="s">
        <v>9</v>
      </c>
      <c r="E2690" s="3" t="s">
        <v>23</v>
      </c>
      <c r="F2690" s="3">
        <v>100</v>
      </c>
      <c r="G2690" s="4">
        <v>6.956018514756579E-3</v>
      </c>
      <c r="H2690" s="13" t="str" cm="1">
        <f t="array" ref="H2690">IF(AND(E2690&lt;&gt;"",OR(D2690="완충",D2690="충전중"),D2689="운행"),A2690-IFERROR(INDEX(A$2:A2689,MAX((E$2:E2689=E2690)*((D$2:D2689="완충")+(D$2:D2689="충전중"))*(ROW(E$2:E2689)))-1),INDEX(A$2:A2689,MATCH(E2690,E$2:E2689,0))),"")</f>
        <v/>
      </c>
    </row>
    <row r="2691" spans="1:8" x14ac:dyDescent="0.3">
      <c r="A2691" s="11">
        <v>45853.549791666665</v>
      </c>
      <c r="B2691" s="3">
        <f t="shared" ref="B2691:B2754" si="96">MONTH(A2691)</f>
        <v>7</v>
      </c>
      <c r="C2691" s="12">
        <f t="shared" ref="C2691:C2754" si="97">DATE(YEAR(A2691),MONTH(A2691),DAY(A2691))</f>
        <v>45853</v>
      </c>
      <c r="D2691" s="3" t="s">
        <v>9</v>
      </c>
      <c r="E2691" s="3" t="s">
        <v>23</v>
      </c>
      <c r="F2691" s="3">
        <v>100</v>
      </c>
      <c r="G2691" s="4">
        <v>6.9328703757491894E-3</v>
      </c>
      <c r="H2691" s="13" t="str" cm="1">
        <f t="array" ref="H2691">IF(AND(E2691&lt;&gt;"",OR(D2691="완충",D2691="충전중"),D2690="운행"),A2691-IFERROR(INDEX(A$2:A2690,MAX((E$2:E2690=E2691)*((D$2:D2690="완충")+(D$2:D2690="충전중"))*(ROW(E$2:E2690)))-1),INDEX(A$2:A2690,MATCH(E2691,E$2:E2690,0))),"")</f>
        <v/>
      </c>
    </row>
    <row r="2692" spans="1:8" x14ac:dyDescent="0.3">
      <c r="A2692" s="11">
        <v>45853.55672453704</v>
      </c>
      <c r="B2692" s="3">
        <f t="shared" si="96"/>
        <v>7</v>
      </c>
      <c r="C2692" s="12">
        <f t="shared" si="97"/>
        <v>45853</v>
      </c>
      <c r="D2692" s="3" t="s">
        <v>9</v>
      </c>
      <c r="E2692" s="3" t="s">
        <v>23</v>
      </c>
      <c r="F2692" s="3">
        <v>100</v>
      </c>
      <c r="G2692" s="4">
        <v>6.956018514756579E-3</v>
      </c>
      <c r="H2692" s="13" t="str" cm="1">
        <f t="array" ref="H2692">IF(AND(E2692&lt;&gt;"",OR(D2692="완충",D2692="충전중"),D2691="운행"),A2692-IFERROR(INDEX(A$2:A2691,MAX((E$2:E2691=E2692)*((D$2:D2691="완충")+(D$2:D2691="충전중"))*(ROW(E$2:E2691)))-1),INDEX(A$2:A2691,MATCH(E2692,E$2:E2691,0))),"")</f>
        <v/>
      </c>
    </row>
    <row r="2693" spans="1:8" x14ac:dyDescent="0.3">
      <c r="A2693" s="11">
        <v>45853.563680555555</v>
      </c>
      <c r="B2693" s="3">
        <f t="shared" si="96"/>
        <v>7</v>
      </c>
      <c r="C2693" s="12">
        <f t="shared" si="97"/>
        <v>45853</v>
      </c>
      <c r="D2693" s="3" t="s">
        <v>9</v>
      </c>
      <c r="E2693" s="3" t="s">
        <v>23</v>
      </c>
      <c r="F2693" s="3">
        <v>100</v>
      </c>
      <c r="G2693" s="4">
        <v>6.9444444452528842E-3</v>
      </c>
      <c r="H2693" s="13" t="str" cm="1">
        <f t="array" ref="H2693">IF(AND(E2693&lt;&gt;"",OR(D2693="완충",D2693="충전중"),D2692="운행"),A2693-IFERROR(INDEX(A$2:A2692,MAX((E$2:E2692=E2693)*((D$2:D2692="완충")+(D$2:D2692="충전중"))*(ROW(E$2:E2692)))-1),INDEX(A$2:A2692,MATCH(E2693,E$2:E2692,0))),"")</f>
        <v/>
      </c>
    </row>
    <row r="2694" spans="1:8" x14ac:dyDescent="0.3">
      <c r="A2694" s="11">
        <v>45853.570625</v>
      </c>
      <c r="B2694" s="3">
        <f t="shared" si="96"/>
        <v>7</v>
      </c>
      <c r="C2694" s="12">
        <f t="shared" si="97"/>
        <v>45853</v>
      </c>
      <c r="D2694" s="3" t="s">
        <v>9</v>
      </c>
      <c r="E2694" s="3" t="s">
        <v>23</v>
      </c>
      <c r="F2694" s="3">
        <v>100</v>
      </c>
      <c r="G2694" s="4">
        <v>6.9444444452528842E-3</v>
      </c>
      <c r="H2694" s="13" t="str" cm="1">
        <f t="array" ref="H2694">IF(AND(E2694&lt;&gt;"",OR(D2694="완충",D2694="충전중"),D2693="운행"),A2694-IFERROR(INDEX(A$2:A2693,MAX((E$2:E2693=E2694)*((D$2:D2693="완충")+(D$2:D2693="충전중"))*(ROW(E$2:E2693)))-1),INDEX(A$2:A2693,MATCH(E2694,E$2:E2693,0))),"")</f>
        <v/>
      </c>
    </row>
    <row r="2695" spans="1:8" x14ac:dyDescent="0.3">
      <c r="A2695" s="11">
        <v>45853.577569444446</v>
      </c>
      <c r="B2695" s="3">
        <f t="shared" si="96"/>
        <v>7</v>
      </c>
      <c r="C2695" s="12">
        <f t="shared" si="97"/>
        <v>45853</v>
      </c>
      <c r="D2695" s="3" t="s">
        <v>9</v>
      </c>
      <c r="E2695" s="3" t="s">
        <v>23</v>
      </c>
      <c r="F2695" s="3">
        <v>100</v>
      </c>
      <c r="G2695" s="4">
        <v>4.8263888893416151E-3</v>
      </c>
      <c r="H2695" s="13" t="str" cm="1">
        <f t="array" ref="H2695">IF(AND(E2695&lt;&gt;"",OR(D2695="완충",D2695="충전중"),D2694="운행"),A2695-IFERROR(INDEX(A$2:A2694,MAX((E$2:E2694=E2695)*((D$2:D2694="완충")+(D$2:D2694="충전중"))*(ROW(E$2:E2694)))-1),INDEX(A$2:A2694,MATCH(E2695,E$2:E2694,0))),"")</f>
        <v/>
      </c>
    </row>
    <row r="2696" spans="1:8" x14ac:dyDescent="0.3">
      <c r="A2696" s="11">
        <v>45854.804398148146</v>
      </c>
      <c r="B2696" s="3">
        <f t="shared" si="96"/>
        <v>7</v>
      </c>
      <c r="C2696" s="12">
        <f t="shared" si="97"/>
        <v>45854</v>
      </c>
      <c r="D2696" s="3" t="s">
        <v>9</v>
      </c>
      <c r="E2696" s="3" t="s">
        <v>23</v>
      </c>
      <c r="F2696" s="3">
        <v>100</v>
      </c>
      <c r="G2696" s="4">
        <v>6.9444444452528842E-3</v>
      </c>
      <c r="H2696" s="13" t="str" cm="1">
        <f t="array" ref="H2696">IF(AND(E2696&lt;&gt;"",OR(D2696="완충",D2696="충전중"),D2695="운행"),A2696-IFERROR(INDEX(A$2:A2695,MAX((E$2:E2695=E2696)*((D$2:D2695="완충")+(D$2:D2695="충전중"))*(ROW(E$2:E2695)))-1),INDEX(A$2:A2695,MATCH(E2696,E$2:E2695,0))),"")</f>
        <v/>
      </c>
    </row>
    <row r="2697" spans="1:8" x14ac:dyDescent="0.3">
      <c r="A2697" s="11">
        <v>45854.811342592591</v>
      </c>
      <c r="B2697" s="3">
        <f t="shared" si="96"/>
        <v>7</v>
      </c>
      <c r="C2697" s="12">
        <f t="shared" si="97"/>
        <v>45854</v>
      </c>
      <c r="D2697" s="3" t="s">
        <v>9</v>
      </c>
      <c r="E2697" s="3" t="s">
        <v>23</v>
      </c>
      <c r="F2697" s="3">
        <v>100</v>
      </c>
      <c r="G2697" s="4">
        <v>6.9444444452528842E-3</v>
      </c>
      <c r="H2697" s="13" t="str" cm="1">
        <f t="array" ref="H2697">IF(AND(E2697&lt;&gt;"",OR(D2697="완충",D2697="충전중"),D2696="운행"),A2697-IFERROR(INDEX(A$2:A2696,MAX((E$2:E2696=E2697)*((D$2:D2696="완충")+(D$2:D2696="충전중"))*(ROW(E$2:E2696)))-1),INDEX(A$2:A2696,MATCH(E2697,E$2:E2696,0))),"")</f>
        <v/>
      </c>
    </row>
    <row r="2698" spans="1:8" x14ac:dyDescent="0.3">
      <c r="A2698" s="11">
        <v>45854.818287037036</v>
      </c>
      <c r="B2698" s="3">
        <f t="shared" si="96"/>
        <v>7</v>
      </c>
      <c r="C2698" s="12">
        <f t="shared" si="97"/>
        <v>45854</v>
      </c>
      <c r="D2698" s="3" t="s">
        <v>9</v>
      </c>
      <c r="E2698" s="3" t="s">
        <v>23</v>
      </c>
      <c r="F2698" s="3">
        <v>100</v>
      </c>
      <c r="G2698" s="4">
        <v>6.9444444452528842E-3</v>
      </c>
      <c r="H2698" s="13" t="str" cm="1">
        <f t="array" ref="H2698">IF(AND(E2698&lt;&gt;"",OR(D2698="완충",D2698="충전중"),D2697="운행"),A2698-IFERROR(INDEX(A$2:A2697,MAX((E$2:E2697=E2698)*((D$2:D2697="완충")+(D$2:D2697="충전중"))*(ROW(E$2:E2697)))-1),INDEX(A$2:A2697,MATCH(E2698,E$2:E2697,0))),"")</f>
        <v/>
      </c>
    </row>
    <row r="2699" spans="1:8" x14ac:dyDescent="0.3">
      <c r="A2699" s="11">
        <v>45854.825231481482</v>
      </c>
      <c r="B2699" s="3">
        <f t="shared" si="96"/>
        <v>7</v>
      </c>
      <c r="C2699" s="12">
        <f t="shared" si="97"/>
        <v>45854</v>
      </c>
      <c r="D2699" s="3" t="s">
        <v>9</v>
      </c>
      <c r="E2699" s="3" t="s">
        <v>23</v>
      </c>
      <c r="F2699" s="3">
        <v>100</v>
      </c>
      <c r="G2699" s="4">
        <v>6.9444444452528842E-3</v>
      </c>
      <c r="H2699" s="13" t="str" cm="1">
        <f t="array" ref="H2699">IF(AND(E2699&lt;&gt;"",OR(D2699="완충",D2699="충전중"),D2698="운행"),A2699-IFERROR(INDEX(A$2:A2698,MAX((E$2:E2698=E2699)*((D$2:D2698="완충")+(D$2:D2698="충전중"))*(ROW(E$2:E2698)))-1),INDEX(A$2:A2698,MATCH(E2699,E$2:E2698,0))),"")</f>
        <v/>
      </c>
    </row>
    <row r="2700" spans="1:8" x14ac:dyDescent="0.3">
      <c r="A2700" s="11">
        <v>45854.832175925927</v>
      </c>
      <c r="B2700" s="3">
        <f t="shared" si="96"/>
        <v>7</v>
      </c>
      <c r="C2700" s="12">
        <f t="shared" si="97"/>
        <v>45854</v>
      </c>
      <c r="D2700" s="3" t="s">
        <v>9</v>
      </c>
      <c r="E2700" s="3" t="s">
        <v>23</v>
      </c>
      <c r="F2700" s="3">
        <v>100</v>
      </c>
      <c r="G2700" s="4">
        <v>6.9444444452528842E-3</v>
      </c>
      <c r="H2700" s="13" t="str" cm="1">
        <f t="array" ref="H2700">IF(AND(E2700&lt;&gt;"",OR(D2700="완충",D2700="충전중"),D2699="운행"),A2700-IFERROR(INDEX(A$2:A2699,MAX((E$2:E2699=E2700)*((D$2:D2699="완충")+(D$2:D2699="충전중"))*(ROW(E$2:E2699)))-1),INDEX(A$2:A2699,MATCH(E2700,E$2:E2699,0))),"")</f>
        <v/>
      </c>
    </row>
    <row r="2701" spans="1:8" x14ac:dyDescent="0.3">
      <c r="A2701" s="11">
        <v>45854.839120370372</v>
      </c>
      <c r="B2701" s="3">
        <f t="shared" si="96"/>
        <v>7</v>
      </c>
      <c r="C2701" s="12">
        <f t="shared" si="97"/>
        <v>45854</v>
      </c>
      <c r="D2701" s="3" t="s">
        <v>9</v>
      </c>
      <c r="E2701" s="3" t="s">
        <v>23</v>
      </c>
      <c r="F2701" s="3">
        <v>100</v>
      </c>
      <c r="G2701" s="4">
        <v>6.9444444452528842E-3</v>
      </c>
      <c r="H2701" s="13" t="str" cm="1">
        <f t="array" ref="H2701">IF(AND(E2701&lt;&gt;"",OR(D2701="완충",D2701="충전중"),D2700="운행"),A2701-IFERROR(INDEX(A$2:A2700,MAX((E$2:E2700=E2701)*((D$2:D2700="완충")+(D$2:D2700="충전중"))*(ROW(E$2:E2700)))-1),INDEX(A$2:A2700,MATCH(E2701,E$2:E2700,0))),"")</f>
        <v/>
      </c>
    </row>
    <row r="2702" spans="1:8" x14ac:dyDescent="0.3">
      <c r="A2702" s="11">
        <v>45854.846064814818</v>
      </c>
      <c r="B2702" s="3">
        <f t="shared" si="96"/>
        <v>7</v>
      </c>
      <c r="C2702" s="12">
        <f t="shared" si="97"/>
        <v>45854</v>
      </c>
      <c r="D2702" s="3" t="s">
        <v>9</v>
      </c>
      <c r="E2702" s="3" t="s">
        <v>23</v>
      </c>
      <c r="F2702" s="3">
        <v>100</v>
      </c>
      <c r="G2702" s="4">
        <v>6.9444444452528842E-3</v>
      </c>
      <c r="H2702" s="13" t="str" cm="1">
        <f t="array" ref="H2702">IF(AND(E2702&lt;&gt;"",OR(D2702="완충",D2702="충전중"),D2701="운행"),A2702-IFERROR(INDEX(A$2:A2701,MAX((E$2:E2701=E2702)*((D$2:D2701="완충")+(D$2:D2701="충전중"))*(ROW(E$2:E2701)))-1),INDEX(A$2:A2701,MATCH(E2702,E$2:E2701,0))),"")</f>
        <v/>
      </c>
    </row>
    <row r="2703" spans="1:8" x14ac:dyDescent="0.3">
      <c r="A2703" s="11">
        <v>45854.853009259263</v>
      </c>
      <c r="B2703" s="3">
        <f t="shared" si="96"/>
        <v>7</v>
      </c>
      <c r="C2703" s="12">
        <f t="shared" si="97"/>
        <v>45854</v>
      </c>
      <c r="D2703" s="3" t="s">
        <v>9</v>
      </c>
      <c r="E2703" s="3" t="s">
        <v>23</v>
      </c>
      <c r="F2703" s="3">
        <v>100</v>
      </c>
      <c r="G2703" s="4">
        <v>6.9444444379769266E-3</v>
      </c>
      <c r="H2703" s="13" t="str" cm="1">
        <f t="array" ref="H2703">IF(AND(E2703&lt;&gt;"",OR(D2703="완충",D2703="충전중"),D2702="운행"),A2703-IFERROR(INDEX(A$2:A2702,MAX((E$2:E2702=E2703)*((D$2:D2702="완충")+(D$2:D2702="충전중"))*(ROW(E$2:E2702)))-1),INDEX(A$2:A2702,MATCH(E2703,E$2:E2702,0))),"")</f>
        <v/>
      </c>
    </row>
    <row r="2704" spans="1:8" x14ac:dyDescent="0.3">
      <c r="A2704" s="11">
        <v>45854.859953703701</v>
      </c>
      <c r="B2704" s="3">
        <f t="shared" si="96"/>
        <v>7</v>
      </c>
      <c r="C2704" s="12">
        <f t="shared" si="97"/>
        <v>45854</v>
      </c>
      <c r="D2704" s="3" t="s">
        <v>9</v>
      </c>
      <c r="E2704" s="3" t="s">
        <v>23</v>
      </c>
      <c r="F2704" s="3">
        <v>100</v>
      </c>
      <c r="G2704" s="4">
        <v>6.9444444452528842E-3</v>
      </c>
      <c r="H2704" s="13" t="str" cm="1">
        <f t="array" ref="H2704">IF(AND(E2704&lt;&gt;"",OR(D2704="완충",D2704="충전중"),D2703="운행"),A2704-IFERROR(INDEX(A$2:A2703,MAX((E$2:E2703=E2704)*((D$2:D2703="완충")+(D$2:D2703="충전중"))*(ROW(E$2:E2703)))-1),INDEX(A$2:A2703,MATCH(E2704,E$2:E2703,0))),"")</f>
        <v/>
      </c>
    </row>
    <row r="2705" spans="1:8" x14ac:dyDescent="0.3">
      <c r="A2705" s="11">
        <v>45854.866898148146</v>
      </c>
      <c r="B2705" s="3">
        <f t="shared" si="96"/>
        <v>7</v>
      </c>
      <c r="C2705" s="12">
        <f t="shared" si="97"/>
        <v>45854</v>
      </c>
      <c r="D2705" s="3" t="s">
        <v>9</v>
      </c>
      <c r="E2705" s="3" t="s">
        <v>23</v>
      </c>
      <c r="F2705" s="3">
        <v>100</v>
      </c>
      <c r="G2705" s="4">
        <v>6.9444444452528842E-3</v>
      </c>
      <c r="H2705" s="13" t="str" cm="1">
        <f t="array" ref="H2705">IF(AND(E2705&lt;&gt;"",OR(D2705="완충",D2705="충전중"),D2704="운행"),A2705-IFERROR(INDEX(A$2:A2704,MAX((E$2:E2704=E2705)*((D$2:D2704="완충")+(D$2:D2704="충전중"))*(ROW(E$2:E2704)))-1),INDEX(A$2:A2704,MATCH(E2705,E$2:E2704,0))),"")</f>
        <v/>
      </c>
    </row>
    <row r="2706" spans="1:8" x14ac:dyDescent="0.3">
      <c r="A2706" s="11">
        <v>45854.873842592591</v>
      </c>
      <c r="B2706" s="3">
        <f t="shared" si="96"/>
        <v>7</v>
      </c>
      <c r="C2706" s="12">
        <f t="shared" si="97"/>
        <v>45854</v>
      </c>
      <c r="D2706" s="3" t="s">
        <v>9</v>
      </c>
      <c r="E2706" s="3" t="s">
        <v>23</v>
      </c>
      <c r="F2706" s="3">
        <v>100</v>
      </c>
      <c r="G2706" s="4">
        <v>6.9444444452528842E-3</v>
      </c>
      <c r="H2706" s="13" t="str" cm="1">
        <f t="array" ref="H2706">IF(AND(E2706&lt;&gt;"",OR(D2706="완충",D2706="충전중"),D2705="운행"),A2706-IFERROR(INDEX(A$2:A2705,MAX((E$2:E2705=E2706)*((D$2:D2705="완충")+(D$2:D2705="충전중"))*(ROW(E$2:E2705)))-1),INDEX(A$2:A2705,MATCH(E2706,E$2:E2705,0))),"")</f>
        <v/>
      </c>
    </row>
    <row r="2707" spans="1:8" x14ac:dyDescent="0.3">
      <c r="A2707" s="11">
        <v>45854.880787037036</v>
      </c>
      <c r="B2707" s="3">
        <f t="shared" si="96"/>
        <v>7</v>
      </c>
      <c r="C2707" s="12">
        <f t="shared" si="97"/>
        <v>45854</v>
      </c>
      <c r="D2707" s="3" t="s">
        <v>9</v>
      </c>
      <c r="E2707" s="3" t="s">
        <v>23</v>
      </c>
      <c r="F2707" s="3">
        <v>100</v>
      </c>
      <c r="G2707" s="4">
        <v>6.9444444452528842E-3</v>
      </c>
      <c r="H2707" s="13" t="str" cm="1">
        <f t="array" ref="H2707">IF(AND(E2707&lt;&gt;"",OR(D2707="완충",D2707="충전중"),D2706="운행"),A2707-IFERROR(INDEX(A$2:A2706,MAX((E$2:E2706=E2707)*((D$2:D2706="완충")+(D$2:D2706="충전중"))*(ROW(E$2:E2706)))-1),INDEX(A$2:A2706,MATCH(E2707,E$2:E2706,0))),"")</f>
        <v/>
      </c>
    </row>
    <row r="2708" spans="1:8" x14ac:dyDescent="0.3">
      <c r="A2708" s="11">
        <v>45854.887731481482</v>
      </c>
      <c r="B2708" s="3">
        <f t="shared" si="96"/>
        <v>7</v>
      </c>
      <c r="C2708" s="12">
        <f t="shared" si="97"/>
        <v>45854</v>
      </c>
      <c r="D2708" s="3" t="s">
        <v>9</v>
      </c>
      <c r="E2708" s="3" t="s">
        <v>23</v>
      </c>
      <c r="F2708" s="3">
        <v>100</v>
      </c>
      <c r="G2708" s="4">
        <v>6.9444444452528842E-3</v>
      </c>
      <c r="H2708" s="13" t="str" cm="1">
        <f t="array" ref="H2708">IF(AND(E2708&lt;&gt;"",OR(D2708="완충",D2708="충전중"),D2707="운행"),A2708-IFERROR(INDEX(A$2:A2707,MAX((E$2:E2707=E2708)*((D$2:D2707="완충")+(D$2:D2707="충전중"))*(ROW(E$2:E2707)))-1),INDEX(A$2:A2707,MATCH(E2708,E$2:E2707,0))),"")</f>
        <v/>
      </c>
    </row>
    <row r="2709" spans="1:8" x14ac:dyDescent="0.3">
      <c r="A2709" s="11">
        <v>45854.894675925927</v>
      </c>
      <c r="B2709" s="3">
        <f t="shared" si="96"/>
        <v>7</v>
      </c>
      <c r="C2709" s="12">
        <f t="shared" si="97"/>
        <v>45854</v>
      </c>
      <c r="D2709" s="3" t="s">
        <v>9</v>
      </c>
      <c r="E2709" s="3" t="s">
        <v>23</v>
      </c>
      <c r="F2709" s="3">
        <v>100</v>
      </c>
      <c r="G2709" s="4">
        <v>6.9444444452528842E-3</v>
      </c>
      <c r="H2709" s="13" t="str" cm="1">
        <f t="array" ref="H2709">IF(AND(E2709&lt;&gt;"",OR(D2709="완충",D2709="충전중"),D2708="운행"),A2709-IFERROR(INDEX(A$2:A2708,MAX((E$2:E2708=E2709)*((D$2:D2708="완충")+(D$2:D2708="충전중"))*(ROW(E$2:E2708)))-1),INDEX(A$2:A2708,MATCH(E2709,E$2:E2708,0))),"")</f>
        <v/>
      </c>
    </row>
    <row r="2710" spans="1:8" x14ac:dyDescent="0.3">
      <c r="A2710" s="11">
        <v>45854.901620370372</v>
      </c>
      <c r="B2710" s="3">
        <f t="shared" si="96"/>
        <v>7</v>
      </c>
      <c r="C2710" s="12">
        <f t="shared" si="97"/>
        <v>45854</v>
      </c>
      <c r="D2710" s="3" t="s">
        <v>9</v>
      </c>
      <c r="E2710" s="3" t="s">
        <v>23</v>
      </c>
      <c r="F2710" s="3">
        <v>100</v>
      </c>
      <c r="G2710" s="4">
        <v>6.9444444452528842E-3</v>
      </c>
      <c r="H2710" s="13" t="str" cm="1">
        <f t="array" ref="H2710">IF(AND(E2710&lt;&gt;"",OR(D2710="완충",D2710="충전중"),D2709="운행"),A2710-IFERROR(INDEX(A$2:A2709,MAX((E$2:E2709=E2710)*((D$2:D2709="완충")+(D$2:D2709="충전중"))*(ROW(E$2:E2709)))-1),INDEX(A$2:A2709,MATCH(E2710,E$2:E2709,0))),"")</f>
        <v/>
      </c>
    </row>
    <row r="2711" spans="1:8" x14ac:dyDescent="0.3">
      <c r="A2711" s="11">
        <v>45854.908564814818</v>
      </c>
      <c r="B2711" s="3">
        <f t="shared" si="96"/>
        <v>7</v>
      </c>
      <c r="C2711" s="12">
        <f t="shared" si="97"/>
        <v>45854</v>
      </c>
      <c r="D2711" s="3" t="s">
        <v>9</v>
      </c>
      <c r="E2711" s="3" t="s">
        <v>23</v>
      </c>
      <c r="F2711" s="3">
        <v>100</v>
      </c>
      <c r="G2711" s="4">
        <v>6.9444444452528842E-3</v>
      </c>
      <c r="H2711" s="13" t="str" cm="1">
        <f t="array" ref="H2711">IF(AND(E2711&lt;&gt;"",OR(D2711="완충",D2711="충전중"),D2710="운행"),A2711-IFERROR(INDEX(A$2:A2710,MAX((E$2:E2710=E2711)*((D$2:D2710="완충")+(D$2:D2710="충전중"))*(ROW(E$2:E2710)))-1),INDEX(A$2:A2710,MATCH(E2711,E$2:E2710,0))),"")</f>
        <v/>
      </c>
    </row>
    <row r="2712" spans="1:8" x14ac:dyDescent="0.3">
      <c r="A2712" s="11">
        <v>45854.915509259263</v>
      </c>
      <c r="B2712" s="3">
        <f t="shared" si="96"/>
        <v>7</v>
      </c>
      <c r="C2712" s="12">
        <f t="shared" si="97"/>
        <v>45854</v>
      </c>
      <c r="D2712" s="3" t="s">
        <v>9</v>
      </c>
      <c r="E2712" s="3" t="s">
        <v>23</v>
      </c>
      <c r="F2712" s="3">
        <v>100</v>
      </c>
      <c r="G2712" s="4">
        <v>6.9444444379769266E-3</v>
      </c>
      <c r="H2712" s="13" t="str" cm="1">
        <f t="array" ref="H2712">IF(AND(E2712&lt;&gt;"",OR(D2712="완충",D2712="충전중"),D2711="운행"),A2712-IFERROR(INDEX(A$2:A2711,MAX((E$2:E2711=E2712)*((D$2:D2711="완충")+(D$2:D2711="충전중"))*(ROW(E$2:E2711)))-1),INDEX(A$2:A2711,MATCH(E2712,E$2:E2711,0))),"")</f>
        <v/>
      </c>
    </row>
    <row r="2713" spans="1:8" x14ac:dyDescent="0.3">
      <c r="A2713" s="11">
        <v>45854.922453703701</v>
      </c>
      <c r="B2713" s="3">
        <f t="shared" si="96"/>
        <v>7</v>
      </c>
      <c r="C2713" s="12">
        <f t="shared" si="97"/>
        <v>45854</v>
      </c>
      <c r="D2713" s="3" t="s">
        <v>9</v>
      </c>
      <c r="E2713" s="3" t="s">
        <v>23</v>
      </c>
      <c r="F2713" s="3">
        <v>100</v>
      </c>
      <c r="G2713" s="4">
        <v>6.9444444452528842E-3</v>
      </c>
      <c r="H2713" s="13" t="str" cm="1">
        <f t="array" ref="H2713">IF(AND(E2713&lt;&gt;"",OR(D2713="완충",D2713="충전중"),D2712="운행"),A2713-IFERROR(INDEX(A$2:A2712,MAX((E$2:E2712=E2713)*((D$2:D2712="완충")+(D$2:D2712="충전중"))*(ROW(E$2:E2712)))-1),INDEX(A$2:A2712,MATCH(E2713,E$2:E2712,0))),"")</f>
        <v/>
      </c>
    </row>
    <row r="2714" spans="1:8" x14ac:dyDescent="0.3">
      <c r="A2714" s="11">
        <v>45854.929398148146</v>
      </c>
      <c r="B2714" s="3">
        <f t="shared" si="96"/>
        <v>7</v>
      </c>
      <c r="C2714" s="12">
        <f t="shared" si="97"/>
        <v>45854</v>
      </c>
      <c r="D2714" s="3" t="s">
        <v>9</v>
      </c>
      <c r="E2714" s="3" t="s">
        <v>23</v>
      </c>
      <c r="F2714" s="3">
        <v>100</v>
      </c>
      <c r="G2714" s="4">
        <v>6.9444444452528842E-3</v>
      </c>
      <c r="H2714" s="13" t="str" cm="1">
        <f t="array" ref="H2714">IF(AND(E2714&lt;&gt;"",OR(D2714="완충",D2714="충전중"),D2713="운행"),A2714-IFERROR(INDEX(A$2:A2713,MAX((E$2:E2713=E2714)*((D$2:D2713="완충")+(D$2:D2713="충전중"))*(ROW(E$2:E2713)))-1),INDEX(A$2:A2713,MATCH(E2714,E$2:E2713,0))),"")</f>
        <v/>
      </c>
    </row>
    <row r="2715" spans="1:8" x14ac:dyDescent="0.3">
      <c r="A2715" s="11">
        <v>45854.936342592591</v>
      </c>
      <c r="B2715" s="3">
        <f t="shared" si="96"/>
        <v>7</v>
      </c>
      <c r="C2715" s="12">
        <f t="shared" si="97"/>
        <v>45854</v>
      </c>
      <c r="D2715" s="3" t="s">
        <v>9</v>
      </c>
      <c r="E2715" s="3" t="s">
        <v>23</v>
      </c>
      <c r="F2715" s="3">
        <v>100</v>
      </c>
      <c r="G2715" s="4">
        <v>6.9444444452528842E-3</v>
      </c>
      <c r="H2715" s="13" t="str" cm="1">
        <f t="array" ref="H2715">IF(AND(E2715&lt;&gt;"",OR(D2715="완충",D2715="충전중"),D2714="운행"),A2715-IFERROR(INDEX(A$2:A2714,MAX((E$2:E2714=E2715)*((D$2:D2714="완충")+(D$2:D2714="충전중"))*(ROW(E$2:E2714)))-1),INDEX(A$2:A2714,MATCH(E2715,E$2:E2714,0))),"")</f>
        <v/>
      </c>
    </row>
    <row r="2716" spans="1:8" x14ac:dyDescent="0.3">
      <c r="A2716" s="11">
        <v>45854.943287037036</v>
      </c>
      <c r="B2716" s="3">
        <f t="shared" si="96"/>
        <v>7</v>
      </c>
      <c r="C2716" s="12">
        <f t="shared" si="97"/>
        <v>45854</v>
      </c>
      <c r="D2716" s="3" t="s">
        <v>9</v>
      </c>
      <c r="E2716" s="3" t="s">
        <v>23</v>
      </c>
      <c r="F2716" s="3">
        <v>100</v>
      </c>
      <c r="G2716" s="4">
        <v>6.9444444452528842E-3</v>
      </c>
      <c r="H2716" s="13" t="str" cm="1">
        <f t="array" ref="H2716">IF(AND(E2716&lt;&gt;"",OR(D2716="완충",D2716="충전중"),D2715="운행"),A2716-IFERROR(INDEX(A$2:A2715,MAX((E$2:E2715=E2716)*((D$2:D2715="완충")+(D$2:D2715="충전중"))*(ROW(E$2:E2715)))-1),INDEX(A$2:A2715,MATCH(E2716,E$2:E2715,0))),"")</f>
        <v/>
      </c>
    </row>
    <row r="2717" spans="1:8" x14ac:dyDescent="0.3">
      <c r="A2717" s="11">
        <v>45854.950231481482</v>
      </c>
      <c r="B2717" s="3">
        <f t="shared" si="96"/>
        <v>7</v>
      </c>
      <c r="C2717" s="12">
        <f t="shared" si="97"/>
        <v>45854</v>
      </c>
      <c r="D2717" s="3" t="s">
        <v>9</v>
      </c>
      <c r="E2717" s="3" t="s">
        <v>23</v>
      </c>
      <c r="F2717" s="3">
        <v>100</v>
      </c>
      <c r="G2717" s="4">
        <v>6.956018514756579E-3</v>
      </c>
      <c r="H2717" s="13" t="str" cm="1">
        <f t="array" ref="H2717">IF(AND(E2717&lt;&gt;"",OR(D2717="완충",D2717="충전중"),D2716="운행"),A2717-IFERROR(INDEX(A$2:A2716,MAX((E$2:E2716=E2717)*((D$2:D2716="완충")+(D$2:D2716="충전중"))*(ROW(E$2:E2716)))-1),INDEX(A$2:A2716,MATCH(E2717,E$2:E2716,0))),"")</f>
        <v/>
      </c>
    </row>
    <row r="2718" spans="1:8" x14ac:dyDescent="0.3">
      <c r="A2718" s="11">
        <v>45854.957187499997</v>
      </c>
      <c r="B2718" s="3">
        <f t="shared" si="96"/>
        <v>7</v>
      </c>
      <c r="C2718" s="12">
        <f t="shared" si="97"/>
        <v>45854</v>
      </c>
      <c r="D2718" s="3" t="s">
        <v>9</v>
      </c>
      <c r="E2718" s="3" t="s">
        <v>23</v>
      </c>
      <c r="F2718" s="3">
        <v>100</v>
      </c>
      <c r="G2718" s="4">
        <v>6.9328703757491894E-3</v>
      </c>
      <c r="H2718" s="13" t="str" cm="1">
        <f t="array" ref="H2718">IF(AND(E2718&lt;&gt;"",OR(D2718="완충",D2718="충전중"),D2717="운행"),A2718-IFERROR(INDEX(A$2:A2717,MAX((E$2:E2717=E2718)*((D$2:D2717="완충")+(D$2:D2717="충전중"))*(ROW(E$2:E2717)))-1),INDEX(A$2:A2717,MATCH(E2718,E$2:E2717,0))),"")</f>
        <v/>
      </c>
    </row>
    <row r="2719" spans="1:8" x14ac:dyDescent="0.3">
      <c r="A2719" s="11">
        <v>45854.964120370372</v>
      </c>
      <c r="B2719" s="3">
        <f t="shared" si="96"/>
        <v>7</v>
      </c>
      <c r="C2719" s="12">
        <f t="shared" si="97"/>
        <v>45854</v>
      </c>
      <c r="D2719" s="3" t="s">
        <v>9</v>
      </c>
      <c r="E2719" s="3" t="s">
        <v>23</v>
      </c>
      <c r="F2719" s="3">
        <v>100</v>
      </c>
      <c r="G2719" s="4">
        <v>6.956018514756579E-3</v>
      </c>
      <c r="H2719" s="13" t="str" cm="1">
        <f t="array" ref="H2719">IF(AND(E2719&lt;&gt;"",OR(D2719="완충",D2719="충전중"),D2718="운행"),A2719-IFERROR(INDEX(A$2:A2718,MAX((E$2:E2718=E2719)*((D$2:D2718="완충")+(D$2:D2718="충전중"))*(ROW(E$2:E2718)))-1),INDEX(A$2:A2718,MATCH(E2719,E$2:E2718,0))),"")</f>
        <v/>
      </c>
    </row>
    <row r="2720" spans="1:8" x14ac:dyDescent="0.3">
      <c r="A2720" s="11">
        <v>45854.971076388887</v>
      </c>
      <c r="B2720" s="3">
        <f t="shared" si="96"/>
        <v>7</v>
      </c>
      <c r="C2720" s="12">
        <f t="shared" si="97"/>
        <v>45854</v>
      </c>
      <c r="D2720" s="3" t="s">
        <v>9</v>
      </c>
      <c r="E2720" s="3" t="s">
        <v>23</v>
      </c>
      <c r="F2720" s="3">
        <v>100</v>
      </c>
      <c r="G2720" s="4">
        <v>6.9328703757491894E-3</v>
      </c>
      <c r="H2720" s="13" t="str" cm="1">
        <f t="array" ref="H2720">IF(AND(E2720&lt;&gt;"",OR(D2720="완충",D2720="충전중"),D2719="운행"),A2720-IFERROR(INDEX(A$2:A2719,MAX((E$2:E2719=E2720)*((D$2:D2719="완충")+(D$2:D2719="충전중"))*(ROW(E$2:E2719)))-1),INDEX(A$2:A2719,MATCH(E2720,E$2:E2719,0))),"")</f>
        <v/>
      </c>
    </row>
    <row r="2721" spans="1:8" x14ac:dyDescent="0.3">
      <c r="A2721" s="11">
        <v>45854.978009259263</v>
      </c>
      <c r="B2721" s="3">
        <f t="shared" si="96"/>
        <v>7</v>
      </c>
      <c r="C2721" s="12">
        <f t="shared" si="97"/>
        <v>45854</v>
      </c>
      <c r="D2721" s="3" t="s">
        <v>9</v>
      </c>
      <c r="E2721" s="3" t="s">
        <v>23</v>
      </c>
      <c r="F2721" s="3">
        <v>100</v>
      </c>
      <c r="G2721" s="4">
        <v>6.956018514756579E-3</v>
      </c>
      <c r="H2721" s="13" t="str" cm="1">
        <f t="array" ref="H2721">IF(AND(E2721&lt;&gt;"",OR(D2721="완충",D2721="충전중"),D2720="운행"),A2721-IFERROR(INDEX(A$2:A2720,MAX((E$2:E2720=E2721)*((D$2:D2720="완충")+(D$2:D2720="충전중"))*(ROW(E$2:E2720)))-1),INDEX(A$2:A2720,MATCH(E2721,E$2:E2720,0))),"")</f>
        <v/>
      </c>
    </row>
    <row r="2722" spans="1:8" x14ac:dyDescent="0.3">
      <c r="A2722" s="11">
        <v>45854.984965277778</v>
      </c>
      <c r="B2722" s="3">
        <f t="shared" si="96"/>
        <v>7</v>
      </c>
      <c r="C2722" s="12">
        <f t="shared" si="97"/>
        <v>45854</v>
      </c>
      <c r="D2722" s="3" t="s">
        <v>9</v>
      </c>
      <c r="E2722" s="3" t="s">
        <v>23</v>
      </c>
      <c r="F2722" s="3">
        <v>100</v>
      </c>
      <c r="G2722" s="4">
        <v>6.9328703684732318E-3</v>
      </c>
      <c r="H2722" s="13" t="str" cm="1">
        <f t="array" ref="H2722">IF(AND(E2722&lt;&gt;"",OR(D2722="완충",D2722="충전중"),D2721="운행"),A2722-IFERROR(INDEX(A$2:A2721,MAX((E$2:E2721=E2722)*((D$2:D2721="완충")+(D$2:D2721="충전중"))*(ROW(E$2:E2721)))-1),INDEX(A$2:A2721,MATCH(E2722,E$2:E2721,0))),"")</f>
        <v/>
      </c>
    </row>
    <row r="2723" spans="1:8" x14ac:dyDescent="0.3">
      <c r="A2723" s="11">
        <v>45854.991898148146</v>
      </c>
      <c r="B2723" s="3">
        <f t="shared" si="96"/>
        <v>7</v>
      </c>
      <c r="C2723" s="12">
        <f t="shared" si="97"/>
        <v>45854</v>
      </c>
      <c r="D2723" s="3" t="s">
        <v>9</v>
      </c>
      <c r="E2723" s="3" t="s">
        <v>23</v>
      </c>
      <c r="F2723" s="3">
        <v>100</v>
      </c>
      <c r="G2723" s="4">
        <v>6.9560185220325366E-3</v>
      </c>
      <c r="H2723" s="13" t="str" cm="1">
        <f t="array" ref="H2723">IF(AND(E2723&lt;&gt;"",OR(D2723="완충",D2723="충전중"),D2722="운행"),A2723-IFERROR(INDEX(A$2:A2722,MAX((E$2:E2722=E2723)*((D$2:D2722="완충")+(D$2:D2722="충전중"))*(ROW(E$2:E2722)))-1),INDEX(A$2:A2722,MATCH(E2723,E$2:E2722,0))),"")</f>
        <v/>
      </c>
    </row>
    <row r="2724" spans="1:8" x14ac:dyDescent="0.3">
      <c r="A2724" s="11">
        <v>45854.998854166668</v>
      </c>
      <c r="B2724" s="3">
        <f t="shared" si="96"/>
        <v>7</v>
      </c>
      <c r="C2724" s="12">
        <f t="shared" si="97"/>
        <v>45854</v>
      </c>
      <c r="D2724" s="3" t="s">
        <v>9</v>
      </c>
      <c r="E2724" s="3" t="s">
        <v>23</v>
      </c>
      <c r="F2724" s="3">
        <v>100</v>
      </c>
      <c r="G2724" s="4">
        <v>0</v>
      </c>
      <c r="H2724" s="13" t="str" cm="1">
        <f t="array" ref="H2724">IF(AND(E2724&lt;&gt;"",OR(D2724="완충",D2724="충전중"),D2723="운행"),A2724-IFERROR(INDEX(A$2:A2723,MAX((E$2:E2723=E2724)*((D$2:D2723="완충")+(D$2:D2723="충전중"))*(ROW(E$2:E2723)))-1),INDEX(A$2:A2723,MATCH(E2724,E$2:E2723,0))),"")</f>
        <v/>
      </c>
    </row>
    <row r="2725" spans="1:8" x14ac:dyDescent="0.3">
      <c r="A2725" s="11">
        <v>45855.005787037036</v>
      </c>
      <c r="B2725" s="3">
        <f t="shared" si="96"/>
        <v>7</v>
      </c>
      <c r="C2725" s="12">
        <f t="shared" si="97"/>
        <v>45855</v>
      </c>
      <c r="D2725" s="3" t="s">
        <v>9</v>
      </c>
      <c r="E2725" s="3" t="s">
        <v>23</v>
      </c>
      <c r="F2725" s="3">
        <v>100</v>
      </c>
      <c r="G2725" s="4">
        <v>6.9560185220325366E-3</v>
      </c>
      <c r="H2725" s="13" t="str" cm="1">
        <f t="array" ref="H2725">IF(AND(E2725&lt;&gt;"",OR(D2725="완충",D2725="충전중"),D2724="운행"),A2725-IFERROR(INDEX(A$2:A2724,MAX((E$2:E2724=E2725)*((D$2:D2724="완충")+(D$2:D2724="충전중"))*(ROW(E$2:E2724)))-1),INDEX(A$2:A2724,MATCH(E2725,E$2:E2724,0))),"")</f>
        <v/>
      </c>
    </row>
    <row r="2726" spans="1:8" x14ac:dyDescent="0.3">
      <c r="A2726" s="11">
        <v>45855.012743055559</v>
      </c>
      <c r="B2726" s="3">
        <f t="shared" si="96"/>
        <v>7</v>
      </c>
      <c r="C2726" s="12">
        <f t="shared" si="97"/>
        <v>45855</v>
      </c>
      <c r="D2726" s="3" t="s">
        <v>9</v>
      </c>
      <c r="E2726" s="3" t="s">
        <v>23</v>
      </c>
      <c r="F2726" s="3">
        <v>100</v>
      </c>
      <c r="G2726" s="4">
        <v>6.9328703684732318E-3</v>
      </c>
      <c r="H2726" s="13" t="str" cm="1">
        <f t="array" ref="H2726">IF(AND(E2726&lt;&gt;"",OR(D2726="완충",D2726="충전중"),D2725="운행"),A2726-IFERROR(INDEX(A$2:A2725,MAX((E$2:E2725=E2726)*((D$2:D2725="완충")+(D$2:D2725="충전중"))*(ROW(E$2:E2725)))-1),INDEX(A$2:A2725,MATCH(E2726,E$2:E2725,0))),"")</f>
        <v/>
      </c>
    </row>
    <row r="2727" spans="1:8" x14ac:dyDescent="0.3">
      <c r="A2727" s="11">
        <v>45855.019675925927</v>
      </c>
      <c r="B2727" s="3">
        <f t="shared" si="96"/>
        <v>7</v>
      </c>
      <c r="C2727" s="12">
        <f t="shared" si="97"/>
        <v>45855</v>
      </c>
      <c r="D2727" s="3" t="s">
        <v>9</v>
      </c>
      <c r="E2727" s="3" t="s">
        <v>23</v>
      </c>
      <c r="F2727" s="3">
        <v>100</v>
      </c>
      <c r="G2727" s="4">
        <v>6.956018514756579E-3</v>
      </c>
      <c r="H2727" s="13" t="str" cm="1">
        <f t="array" ref="H2727">IF(AND(E2727&lt;&gt;"",OR(D2727="완충",D2727="충전중"),D2726="운행"),A2727-IFERROR(INDEX(A$2:A2726,MAX((E$2:E2726=E2727)*((D$2:D2726="완충")+(D$2:D2726="충전중"))*(ROW(E$2:E2726)))-1),INDEX(A$2:A2726,MATCH(E2727,E$2:E2726,0))),"")</f>
        <v/>
      </c>
    </row>
    <row r="2728" spans="1:8" x14ac:dyDescent="0.3">
      <c r="A2728" s="11">
        <v>45855.026631944442</v>
      </c>
      <c r="B2728" s="3">
        <f t="shared" si="96"/>
        <v>7</v>
      </c>
      <c r="C2728" s="12">
        <f t="shared" si="97"/>
        <v>45855</v>
      </c>
      <c r="D2728" s="3" t="s">
        <v>9</v>
      </c>
      <c r="E2728" s="3" t="s">
        <v>23</v>
      </c>
      <c r="F2728" s="3">
        <v>100</v>
      </c>
      <c r="G2728" s="4">
        <v>6.9444444452528842E-3</v>
      </c>
      <c r="H2728" s="13" t="str" cm="1">
        <f t="array" ref="H2728">IF(AND(E2728&lt;&gt;"",OR(D2728="완충",D2728="충전중"),D2727="운행"),A2728-IFERROR(INDEX(A$2:A2727,MAX((E$2:E2727=E2728)*((D$2:D2727="완충")+(D$2:D2727="충전중"))*(ROW(E$2:E2727)))-1),INDEX(A$2:A2727,MATCH(E2728,E$2:E2727,0))),"")</f>
        <v/>
      </c>
    </row>
    <row r="2729" spans="1:8" x14ac:dyDescent="0.3">
      <c r="A2729" s="11">
        <v>45855.033576388887</v>
      </c>
      <c r="B2729" s="3">
        <f t="shared" si="96"/>
        <v>7</v>
      </c>
      <c r="C2729" s="12">
        <f t="shared" si="97"/>
        <v>45855</v>
      </c>
      <c r="D2729" s="3" t="s">
        <v>9</v>
      </c>
      <c r="E2729" s="3" t="s">
        <v>23</v>
      </c>
      <c r="F2729" s="3">
        <v>100</v>
      </c>
      <c r="G2729" s="4">
        <v>6.9444444452528842E-3</v>
      </c>
      <c r="H2729" s="13" t="str" cm="1">
        <f t="array" ref="H2729">IF(AND(E2729&lt;&gt;"",OR(D2729="완충",D2729="충전중"),D2728="운행"),A2729-IFERROR(INDEX(A$2:A2728,MAX((E$2:E2728=E2729)*((D$2:D2728="완충")+(D$2:D2728="충전중"))*(ROW(E$2:E2728)))-1),INDEX(A$2:A2728,MATCH(E2729,E$2:E2728,0))),"")</f>
        <v/>
      </c>
    </row>
    <row r="2730" spans="1:8" x14ac:dyDescent="0.3">
      <c r="A2730" s="11">
        <v>45855.040520833332</v>
      </c>
      <c r="B2730" s="3">
        <f t="shared" si="96"/>
        <v>7</v>
      </c>
      <c r="C2730" s="12">
        <f t="shared" si="97"/>
        <v>45855</v>
      </c>
      <c r="D2730" s="3" t="s">
        <v>9</v>
      </c>
      <c r="E2730" s="3" t="s">
        <v>23</v>
      </c>
      <c r="F2730" s="3">
        <v>100</v>
      </c>
      <c r="G2730" s="4">
        <v>6.9444444452528842E-3</v>
      </c>
      <c r="H2730" s="13" t="str" cm="1">
        <f t="array" ref="H2730">IF(AND(E2730&lt;&gt;"",OR(D2730="완충",D2730="충전중"),D2729="운행"),A2730-IFERROR(INDEX(A$2:A2729,MAX((E$2:E2729=E2730)*((D$2:D2729="완충")+(D$2:D2729="충전중"))*(ROW(E$2:E2729)))-1),INDEX(A$2:A2729,MATCH(E2730,E$2:E2729,0))),"")</f>
        <v/>
      </c>
    </row>
    <row r="2731" spans="1:8" x14ac:dyDescent="0.3">
      <c r="A2731" s="11">
        <v>45855.047465277778</v>
      </c>
      <c r="B2731" s="3">
        <f t="shared" si="96"/>
        <v>7</v>
      </c>
      <c r="C2731" s="12">
        <f t="shared" si="97"/>
        <v>45855</v>
      </c>
      <c r="D2731" s="3" t="s">
        <v>9</v>
      </c>
      <c r="E2731" s="3" t="s">
        <v>23</v>
      </c>
      <c r="F2731" s="3">
        <v>100</v>
      </c>
      <c r="G2731" s="4">
        <v>6.9444444452528842E-3</v>
      </c>
      <c r="H2731" s="13" t="str" cm="1">
        <f t="array" ref="H2731">IF(AND(E2731&lt;&gt;"",OR(D2731="완충",D2731="충전중"),D2730="운행"),A2731-IFERROR(INDEX(A$2:A2730,MAX((E$2:E2730=E2731)*((D$2:D2730="완충")+(D$2:D2730="충전중"))*(ROW(E$2:E2730)))-1),INDEX(A$2:A2730,MATCH(E2731,E$2:E2730,0))),"")</f>
        <v/>
      </c>
    </row>
    <row r="2732" spans="1:8" x14ac:dyDescent="0.3">
      <c r="A2732" s="11">
        <v>45855.054409722223</v>
      </c>
      <c r="B2732" s="3">
        <f t="shared" si="96"/>
        <v>7</v>
      </c>
      <c r="C2732" s="12">
        <f t="shared" si="97"/>
        <v>45855</v>
      </c>
      <c r="D2732" s="3" t="s">
        <v>9</v>
      </c>
      <c r="E2732" s="3" t="s">
        <v>23</v>
      </c>
      <c r="F2732" s="3">
        <v>100</v>
      </c>
      <c r="G2732" s="4">
        <v>6.9444444452528842E-3</v>
      </c>
      <c r="H2732" s="13" t="str" cm="1">
        <f t="array" ref="H2732">IF(AND(E2732&lt;&gt;"",OR(D2732="완충",D2732="충전중"),D2731="운행"),A2732-IFERROR(INDEX(A$2:A2731,MAX((E$2:E2731=E2732)*((D$2:D2731="완충")+(D$2:D2731="충전중"))*(ROW(E$2:E2731)))-1),INDEX(A$2:A2731,MATCH(E2732,E$2:E2731,0))),"")</f>
        <v/>
      </c>
    </row>
    <row r="2733" spans="1:8" x14ac:dyDescent="0.3">
      <c r="A2733" s="11">
        <v>45855.061354166668</v>
      </c>
      <c r="B2733" s="3">
        <f t="shared" si="96"/>
        <v>7</v>
      </c>
      <c r="C2733" s="12">
        <f t="shared" si="97"/>
        <v>45855</v>
      </c>
      <c r="D2733" s="3" t="s">
        <v>9</v>
      </c>
      <c r="E2733" s="3" t="s">
        <v>23</v>
      </c>
      <c r="F2733" s="3">
        <v>100</v>
      </c>
      <c r="G2733" s="4">
        <v>6.9444444452528842E-3</v>
      </c>
      <c r="H2733" s="13" t="str" cm="1">
        <f t="array" ref="H2733">IF(AND(E2733&lt;&gt;"",OR(D2733="완충",D2733="충전중"),D2732="운행"),A2733-IFERROR(INDEX(A$2:A2732,MAX((E$2:E2732=E2733)*((D$2:D2732="완충")+(D$2:D2732="충전중"))*(ROW(E$2:E2732)))-1),INDEX(A$2:A2732,MATCH(E2733,E$2:E2732,0))),"")</f>
        <v/>
      </c>
    </row>
    <row r="2734" spans="1:8" x14ac:dyDescent="0.3">
      <c r="A2734" s="11">
        <v>45855.068298611113</v>
      </c>
      <c r="B2734" s="3">
        <f t="shared" si="96"/>
        <v>7</v>
      </c>
      <c r="C2734" s="12">
        <f t="shared" si="97"/>
        <v>45855</v>
      </c>
      <c r="D2734" s="3" t="s">
        <v>9</v>
      </c>
      <c r="E2734" s="3" t="s">
        <v>23</v>
      </c>
      <c r="F2734" s="3">
        <v>100</v>
      </c>
      <c r="G2734" s="4">
        <v>6.9444444452528842E-3</v>
      </c>
      <c r="H2734" s="13" t="str" cm="1">
        <f t="array" ref="H2734">IF(AND(E2734&lt;&gt;"",OR(D2734="완충",D2734="충전중"),D2733="운행"),A2734-IFERROR(INDEX(A$2:A2733,MAX((E$2:E2733=E2734)*((D$2:D2733="완충")+(D$2:D2733="충전중"))*(ROW(E$2:E2733)))-1),INDEX(A$2:A2733,MATCH(E2734,E$2:E2733,0))),"")</f>
        <v/>
      </c>
    </row>
    <row r="2735" spans="1:8" x14ac:dyDescent="0.3">
      <c r="A2735" s="11">
        <v>45855.075243055559</v>
      </c>
      <c r="B2735" s="3">
        <f t="shared" si="96"/>
        <v>7</v>
      </c>
      <c r="C2735" s="12">
        <f t="shared" si="97"/>
        <v>45855</v>
      </c>
      <c r="D2735" s="3" t="s">
        <v>9</v>
      </c>
      <c r="E2735" s="3" t="s">
        <v>23</v>
      </c>
      <c r="F2735" s="3">
        <v>100</v>
      </c>
      <c r="G2735" s="4">
        <v>6.9444444379769266E-3</v>
      </c>
      <c r="H2735" s="13" t="str" cm="1">
        <f t="array" ref="H2735">IF(AND(E2735&lt;&gt;"",OR(D2735="완충",D2735="충전중"),D2734="운행"),A2735-IFERROR(INDEX(A$2:A2734,MAX((E$2:E2734=E2735)*((D$2:D2734="완충")+(D$2:D2734="충전중"))*(ROW(E$2:E2734)))-1),INDEX(A$2:A2734,MATCH(E2735,E$2:E2734,0))),"")</f>
        <v/>
      </c>
    </row>
    <row r="2736" spans="1:8" x14ac:dyDescent="0.3">
      <c r="A2736" s="11">
        <v>45855.082187499997</v>
      </c>
      <c r="B2736" s="3">
        <f t="shared" si="96"/>
        <v>7</v>
      </c>
      <c r="C2736" s="12">
        <f t="shared" si="97"/>
        <v>45855</v>
      </c>
      <c r="D2736" s="3" t="s">
        <v>9</v>
      </c>
      <c r="E2736" s="3" t="s">
        <v>23</v>
      </c>
      <c r="F2736" s="3">
        <v>100</v>
      </c>
      <c r="G2736" s="4">
        <v>6.9444444452528842E-3</v>
      </c>
      <c r="H2736" s="13" t="str" cm="1">
        <f t="array" ref="H2736">IF(AND(E2736&lt;&gt;"",OR(D2736="완충",D2736="충전중"),D2735="운행"),A2736-IFERROR(INDEX(A$2:A2735,MAX((E$2:E2735=E2736)*((D$2:D2735="완충")+(D$2:D2735="충전중"))*(ROW(E$2:E2735)))-1),INDEX(A$2:A2735,MATCH(E2736,E$2:E2735,0))),"")</f>
        <v/>
      </c>
    </row>
    <row r="2737" spans="1:8" x14ac:dyDescent="0.3">
      <c r="A2737" s="11">
        <v>45855.089131944442</v>
      </c>
      <c r="B2737" s="3">
        <f t="shared" si="96"/>
        <v>7</v>
      </c>
      <c r="C2737" s="12">
        <f t="shared" si="97"/>
        <v>45855</v>
      </c>
      <c r="D2737" s="3" t="s">
        <v>9</v>
      </c>
      <c r="E2737" s="3" t="s">
        <v>23</v>
      </c>
      <c r="F2737" s="3">
        <v>100</v>
      </c>
      <c r="G2737" s="4">
        <v>6.9444444452528842E-3</v>
      </c>
      <c r="H2737" s="13" t="str" cm="1">
        <f t="array" ref="H2737">IF(AND(E2737&lt;&gt;"",OR(D2737="완충",D2737="충전중"),D2736="운행"),A2737-IFERROR(INDEX(A$2:A2736,MAX((E$2:E2736=E2737)*((D$2:D2736="완충")+(D$2:D2736="충전중"))*(ROW(E$2:E2736)))-1),INDEX(A$2:A2736,MATCH(E2737,E$2:E2736,0))),"")</f>
        <v/>
      </c>
    </row>
    <row r="2738" spans="1:8" x14ac:dyDescent="0.3">
      <c r="A2738" s="11">
        <v>45855.096076388887</v>
      </c>
      <c r="B2738" s="3">
        <f t="shared" si="96"/>
        <v>7</v>
      </c>
      <c r="C2738" s="12">
        <f t="shared" si="97"/>
        <v>45855</v>
      </c>
      <c r="D2738" s="3" t="s">
        <v>9</v>
      </c>
      <c r="E2738" s="3" t="s">
        <v>23</v>
      </c>
      <c r="F2738" s="3">
        <v>100</v>
      </c>
      <c r="G2738" s="4">
        <v>6.9444444452528842E-3</v>
      </c>
      <c r="H2738" s="13" t="str" cm="1">
        <f t="array" ref="H2738">IF(AND(E2738&lt;&gt;"",OR(D2738="완충",D2738="충전중"),D2737="운행"),A2738-IFERROR(INDEX(A$2:A2737,MAX((E$2:E2737=E2738)*((D$2:D2737="완충")+(D$2:D2737="충전중"))*(ROW(E$2:E2737)))-1),INDEX(A$2:A2737,MATCH(E2738,E$2:E2737,0))),"")</f>
        <v/>
      </c>
    </row>
    <row r="2739" spans="1:8" x14ac:dyDescent="0.3">
      <c r="A2739" s="11">
        <v>45855.103020833332</v>
      </c>
      <c r="B2739" s="3">
        <f t="shared" si="96"/>
        <v>7</v>
      </c>
      <c r="C2739" s="12">
        <f t="shared" si="97"/>
        <v>45855</v>
      </c>
      <c r="D2739" s="3" t="s">
        <v>9</v>
      </c>
      <c r="E2739" s="3" t="s">
        <v>23</v>
      </c>
      <c r="F2739" s="3">
        <v>100</v>
      </c>
      <c r="G2739" s="4">
        <v>6.9444444452528842E-3</v>
      </c>
      <c r="H2739" s="13" t="str" cm="1">
        <f t="array" ref="H2739">IF(AND(E2739&lt;&gt;"",OR(D2739="완충",D2739="충전중"),D2738="운행"),A2739-IFERROR(INDEX(A$2:A2738,MAX((E$2:E2738=E2739)*((D$2:D2738="완충")+(D$2:D2738="충전중"))*(ROW(E$2:E2738)))-1),INDEX(A$2:A2738,MATCH(E2739,E$2:E2738,0))),"")</f>
        <v/>
      </c>
    </row>
    <row r="2740" spans="1:8" x14ac:dyDescent="0.3">
      <c r="A2740" s="11">
        <v>45855.109965277778</v>
      </c>
      <c r="B2740" s="3">
        <f t="shared" si="96"/>
        <v>7</v>
      </c>
      <c r="C2740" s="12">
        <f t="shared" si="97"/>
        <v>45855</v>
      </c>
      <c r="D2740" s="3" t="s">
        <v>9</v>
      </c>
      <c r="E2740" s="3" t="s">
        <v>23</v>
      </c>
      <c r="F2740" s="3">
        <v>100</v>
      </c>
      <c r="G2740" s="4">
        <v>6.9444444452528842E-3</v>
      </c>
      <c r="H2740" s="13" t="str" cm="1">
        <f t="array" ref="H2740">IF(AND(E2740&lt;&gt;"",OR(D2740="완충",D2740="충전중"),D2739="운행"),A2740-IFERROR(INDEX(A$2:A2739,MAX((E$2:E2739=E2740)*((D$2:D2739="완충")+(D$2:D2739="충전중"))*(ROW(E$2:E2739)))-1),INDEX(A$2:A2739,MATCH(E2740,E$2:E2739,0))),"")</f>
        <v/>
      </c>
    </row>
    <row r="2741" spans="1:8" x14ac:dyDescent="0.3">
      <c r="A2741" s="11">
        <v>45855.116909722223</v>
      </c>
      <c r="B2741" s="3">
        <f t="shared" si="96"/>
        <v>7</v>
      </c>
      <c r="C2741" s="12">
        <f t="shared" si="97"/>
        <v>45855</v>
      </c>
      <c r="D2741" s="3" t="s">
        <v>9</v>
      </c>
      <c r="E2741" s="3" t="s">
        <v>23</v>
      </c>
      <c r="F2741" s="3">
        <v>100</v>
      </c>
      <c r="G2741" s="4">
        <v>6.9444444452528842E-3</v>
      </c>
      <c r="H2741" s="13" t="str" cm="1">
        <f t="array" ref="H2741">IF(AND(E2741&lt;&gt;"",OR(D2741="완충",D2741="충전중"),D2740="운행"),A2741-IFERROR(INDEX(A$2:A2740,MAX((E$2:E2740=E2741)*((D$2:D2740="완충")+(D$2:D2740="충전중"))*(ROW(E$2:E2740)))-1),INDEX(A$2:A2740,MATCH(E2741,E$2:E2740,0))),"")</f>
        <v/>
      </c>
    </row>
    <row r="2742" spans="1:8" x14ac:dyDescent="0.3">
      <c r="A2742" s="11">
        <v>45855.123854166668</v>
      </c>
      <c r="B2742" s="3">
        <f t="shared" si="96"/>
        <v>7</v>
      </c>
      <c r="C2742" s="12">
        <f t="shared" si="97"/>
        <v>45855</v>
      </c>
      <c r="D2742" s="3" t="s">
        <v>9</v>
      </c>
      <c r="E2742" s="3" t="s">
        <v>23</v>
      </c>
      <c r="F2742" s="3">
        <v>100</v>
      </c>
      <c r="G2742" s="4">
        <v>6.9444444452528842E-3</v>
      </c>
      <c r="H2742" s="13" t="str" cm="1">
        <f t="array" ref="H2742">IF(AND(E2742&lt;&gt;"",OR(D2742="완충",D2742="충전중"),D2741="운행"),A2742-IFERROR(INDEX(A$2:A2741,MAX((E$2:E2741=E2742)*((D$2:D2741="완충")+(D$2:D2741="충전중"))*(ROW(E$2:E2741)))-1),INDEX(A$2:A2741,MATCH(E2742,E$2:E2741,0))),"")</f>
        <v/>
      </c>
    </row>
    <row r="2743" spans="1:8" x14ac:dyDescent="0.3">
      <c r="A2743" s="11">
        <v>45855.130798611113</v>
      </c>
      <c r="B2743" s="3">
        <f t="shared" si="96"/>
        <v>7</v>
      </c>
      <c r="C2743" s="12">
        <f t="shared" si="97"/>
        <v>45855</v>
      </c>
      <c r="D2743" s="3" t="s">
        <v>9</v>
      </c>
      <c r="E2743" s="3" t="s">
        <v>23</v>
      </c>
      <c r="F2743" s="3">
        <v>100</v>
      </c>
      <c r="G2743" s="4">
        <v>6.9444444452528842E-3</v>
      </c>
      <c r="H2743" s="13" t="str" cm="1">
        <f t="array" ref="H2743">IF(AND(E2743&lt;&gt;"",OR(D2743="완충",D2743="충전중"),D2742="운행"),A2743-IFERROR(INDEX(A$2:A2742,MAX((E$2:E2742=E2743)*((D$2:D2742="완충")+(D$2:D2742="충전중"))*(ROW(E$2:E2742)))-1),INDEX(A$2:A2742,MATCH(E2743,E$2:E2742,0))),"")</f>
        <v/>
      </c>
    </row>
    <row r="2744" spans="1:8" x14ac:dyDescent="0.3">
      <c r="A2744" s="11">
        <v>45855.137743055559</v>
      </c>
      <c r="B2744" s="3">
        <f t="shared" si="96"/>
        <v>7</v>
      </c>
      <c r="C2744" s="12">
        <f t="shared" si="97"/>
        <v>45855</v>
      </c>
      <c r="D2744" s="3" t="s">
        <v>9</v>
      </c>
      <c r="E2744" s="3" t="s">
        <v>23</v>
      </c>
      <c r="F2744" s="3">
        <v>100</v>
      </c>
      <c r="G2744" s="4">
        <v>6.9444444379769266E-3</v>
      </c>
      <c r="H2744" s="13" t="str" cm="1">
        <f t="array" ref="H2744">IF(AND(E2744&lt;&gt;"",OR(D2744="완충",D2744="충전중"),D2743="운행"),A2744-IFERROR(INDEX(A$2:A2743,MAX((E$2:E2743=E2744)*((D$2:D2743="완충")+(D$2:D2743="충전중"))*(ROW(E$2:E2743)))-1),INDEX(A$2:A2743,MATCH(E2744,E$2:E2743,0))),"")</f>
        <v/>
      </c>
    </row>
    <row r="2745" spans="1:8" x14ac:dyDescent="0.3">
      <c r="A2745" s="11">
        <v>45855.144687499997</v>
      </c>
      <c r="B2745" s="3">
        <f t="shared" si="96"/>
        <v>7</v>
      </c>
      <c r="C2745" s="12">
        <f t="shared" si="97"/>
        <v>45855</v>
      </c>
      <c r="D2745" s="3" t="s">
        <v>9</v>
      </c>
      <c r="E2745" s="3" t="s">
        <v>23</v>
      </c>
      <c r="F2745" s="3">
        <v>100</v>
      </c>
      <c r="G2745" s="4">
        <v>6.9444444452528842E-3</v>
      </c>
      <c r="H2745" s="13" t="str" cm="1">
        <f t="array" ref="H2745">IF(AND(E2745&lt;&gt;"",OR(D2745="완충",D2745="충전중"),D2744="운행"),A2745-IFERROR(INDEX(A$2:A2744,MAX((E$2:E2744=E2745)*((D$2:D2744="완충")+(D$2:D2744="충전중"))*(ROW(E$2:E2744)))-1),INDEX(A$2:A2744,MATCH(E2745,E$2:E2744,0))),"")</f>
        <v/>
      </c>
    </row>
    <row r="2746" spans="1:8" x14ac:dyDescent="0.3">
      <c r="A2746" s="11">
        <v>45855.151631944442</v>
      </c>
      <c r="B2746" s="3">
        <f t="shared" si="96"/>
        <v>7</v>
      </c>
      <c r="C2746" s="12">
        <f t="shared" si="97"/>
        <v>45855</v>
      </c>
      <c r="D2746" s="3" t="s">
        <v>9</v>
      </c>
      <c r="E2746" s="3" t="s">
        <v>23</v>
      </c>
      <c r="F2746" s="3">
        <v>100</v>
      </c>
      <c r="G2746" s="4">
        <v>6.9444444452528842E-3</v>
      </c>
      <c r="H2746" s="13" t="str" cm="1">
        <f t="array" ref="H2746">IF(AND(E2746&lt;&gt;"",OR(D2746="완충",D2746="충전중"),D2745="운행"),A2746-IFERROR(INDEX(A$2:A2745,MAX((E$2:E2745=E2746)*((D$2:D2745="완충")+(D$2:D2745="충전중"))*(ROW(E$2:E2745)))-1),INDEX(A$2:A2745,MATCH(E2746,E$2:E2745,0))),"")</f>
        <v/>
      </c>
    </row>
    <row r="2747" spans="1:8" x14ac:dyDescent="0.3">
      <c r="A2747" s="11">
        <v>45855.158576388887</v>
      </c>
      <c r="B2747" s="3">
        <f t="shared" si="96"/>
        <v>7</v>
      </c>
      <c r="C2747" s="12">
        <f t="shared" si="97"/>
        <v>45855</v>
      </c>
      <c r="D2747" s="3" t="s">
        <v>9</v>
      </c>
      <c r="E2747" s="3" t="s">
        <v>23</v>
      </c>
      <c r="F2747" s="3">
        <v>100</v>
      </c>
      <c r="G2747" s="4">
        <v>6.9560185220325366E-3</v>
      </c>
      <c r="H2747" s="13" t="str" cm="1">
        <f t="array" ref="H2747">IF(AND(E2747&lt;&gt;"",OR(D2747="완충",D2747="충전중"),D2746="운행"),A2747-IFERROR(INDEX(A$2:A2746,MAX((E$2:E2746=E2747)*((D$2:D2746="완충")+(D$2:D2746="충전중"))*(ROW(E$2:E2746)))-1),INDEX(A$2:A2746,MATCH(E2747,E$2:E2746,0))),"")</f>
        <v/>
      </c>
    </row>
    <row r="2748" spans="1:8" x14ac:dyDescent="0.3">
      <c r="A2748" s="11">
        <v>45855.165532407409</v>
      </c>
      <c r="B2748" s="3">
        <f t="shared" si="96"/>
        <v>7</v>
      </c>
      <c r="C2748" s="12">
        <f t="shared" si="97"/>
        <v>45855</v>
      </c>
      <c r="D2748" s="3" t="s">
        <v>9</v>
      </c>
      <c r="E2748" s="3" t="s">
        <v>23</v>
      </c>
      <c r="F2748" s="3">
        <v>100</v>
      </c>
      <c r="G2748" s="4">
        <v>6.9328703684732318E-3</v>
      </c>
      <c r="H2748" s="13" t="str" cm="1">
        <f t="array" ref="H2748">IF(AND(E2748&lt;&gt;"",OR(D2748="완충",D2748="충전중"),D2747="운행"),A2748-IFERROR(INDEX(A$2:A2747,MAX((E$2:E2747=E2748)*((D$2:D2747="완충")+(D$2:D2747="충전중"))*(ROW(E$2:E2747)))-1),INDEX(A$2:A2747,MATCH(E2748,E$2:E2747,0))),"")</f>
        <v/>
      </c>
    </row>
    <row r="2749" spans="1:8" x14ac:dyDescent="0.3">
      <c r="A2749" s="11">
        <v>45855.172465277778</v>
      </c>
      <c r="B2749" s="3">
        <f t="shared" si="96"/>
        <v>7</v>
      </c>
      <c r="C2749" s="12">
        <f t="shared" si="97"/>
        <v>45855</v>
      </c>
      <c r="D2749" s="3" t="s">
        <v>9</v>
      </c>
      <c r="E2749" s="3" t="s">
        <v>23</v>
      </c>
      <c r="F2749" s="3">
        <v>100</v>
      </c>
      <c r="G2749" s="4">
        <v>6.9560185220325366E-3</v>
      </c>
      <c r="H2749" s="13" t="str" cm="1">
        <f t="array" ref="H2749">IF(AND(E2749&lt;&gt;"",OR(D2749="완충",D2749="충전중"),D2748="운행"),A2749-IFERROR(INDEX(A$2:A2748,MAX((E$2:E2748=E2749)*((D$2:D2748="완충")+(D$2:D2748="충전중"))*(ROW(E$2:E2748)))-1),INDEX(A$2:A2748,MATCH(E2749,E$2:E2748,0))),"")</f>
        <v/>
      </c>
    </row>
    <row r="2750" spans="1:8" x14ac:dyDescent="0.3">
      <c r="A2750" s="11">
        <v>45855.1794212963</v>
      </c>
      <c r="B2750" s="3">
        <f t="shared" si="96"/>
        <v>7</v>
      </c>
      <c r="C2750" s="12">
        <f t="shared" si="97"/>
        <v>45855</v>
      </c>
      <c r="D2750" s="3" t="s">
        <v>9</v>
      </c>
      <c r="E2750" s="3" t="s">
        <v>23</v>
      </c>
      <c r="F2750" s="3">
        <v>100</v>
      </c>
      <c r="G2750" s="4">
        <v>6.9328703684732318E-3</v>
      </c>
      <c r="H2750" s="13" t="str" cm="1">
        <f t="array" ref="H2750">IF(AND(E2750&lt;&gt;"",OR(D2750="완충",D2750="충전중"),D2749="운행"),A2750-IFERROR(INDEX(A$2:A2749,MAX((E$2:E2749=E2750)*((D$2:D2749="완충")+(D$2:D2749="충전중"))*(ROW(E$2:E2749)))-1),INDEX(A$2:A2749,MATCH(E2750,E$2:E2749,0))),"")</f>
        <v/>
      </c>
    </row>
    <row r="2751" spans="1:8" x14ac:dyDescent="0.3">
      <c r="A2751" s="11">
        <v>45855.186354166668</v>
      </c>
      <c r="B2751" s="3">
        <f t="shared" si="96"/>
        <v>7</v>
      </c>
      <c r="C2751" s="12">
        <f t="shared" si="97"/>
        <v>45855</v>
      </c>
      <c r="D2751" s="3" t="s">
        <v>9</v>
      </c>
      <c r="E2751" s="3" t="s">
        <v>23</v>
      </c>
      <c r="F2751" s="3">
        <v>100</v>
      </c>
      <c r="G2751" s="4">
        <v>6.956018514756579E-3</v>
      </c>
      <c r="H2751" s="13" t="str" cm="1">
        <f t="array" ref="H2751">IF(AND(E2751&lt;&gt;"",OR(D2751="완충",D2751="충전중"),D2750="운행"),A2751-IFERROR(INDEX(A$2:A2750,MAX((E$2:E2750=E2751)*((D$2:D2750="완충")+(D$2:D2750="충전중"))*(ROW(E$2:E2750)))-1),INDEX(A$2:A2750,MATCH(E2751,E$2:E2750,0))),"")</f>
        <v/>
      </c>
    </row>
    <row r="2752" spans="1:8" x14ac:dyDescent="0.3">
      <c r="A2752" s="11">
        <v>45855.193310185183</v>
      </c>
      <c r="B2752" s="3">
        <f t="shared" si="96"/>
        <v>7</v>
      </c>
      <c r="C2752" s="12">
        <f t="shared" si="97"/>
        <v>45855</v>
      </c>
      <c r="D2752" s="3" t="s">
        <v>9</v>
      </c>
      <c r="E2752" s="3" t="s">
        <v>23</v>
      </c>
      <c r="F2752" s="3">
        <v>100</v>
      </c>
      <c r="G2752" s="4">
        <v>6.9328703757491894E-3</v>
      </c>
      <c r="H2752" s="13" t="str" cm="1">
        <f t="array" ref="H2752">IF(AND(E2752&lt;&gt;"",OR(D2752="완충",D2752="충전중"),D2751="운행"),A2752-IFERROR(INDEX(A$2:A2751,MAX((E$2:E2751=E2752)*((D$2:D2751="완충")+(D$2:D2751="충전중"))*(ROW(E$2:E2751)))-1),INDEX(A$2:A2751,MATCH(E2752,E$2:E2751,0))),"")</f>
        <v/>
      </c>
    </row>
    <row r="2753" spans="1:8" x14ac:dyDescent="0.3">
      <c r="A2753" s="11">
        <v>45855.200243055559</v>
      </c>
      <c r="B2753" s="3">
        <f t="shared" si="96"/>
        <v>7</v>
      </c>
      <c r="C2753" s="12">
        <f t="shared" si="97"/>
        <v>45855</v>
      </c>
      <c r="D2753" s="3" t="s">
        <v>9</v>
      </c>
      <c r="E2753" s="3" t="s">
        <v>23</v>
      </c>
      <c r="F2753" s="3">
        <v>100</v>
      </c>
      <c r="G2753" s="4">
        <v>6.956018514756579E-3</v>
      </c>
      <c r="H2753" s="13" t="str" cm="1">
        <f t="array" ref="H2753">IF(AND(E2753&lt;&gt;"",OR(D2753="완충",D2753="충전중"),D2752="운행"),A2753-IFERROR(INDEX(A$2:A2752,MAX((E$2:E2752=E2753)*((D$2:D2752="완충")+(D$2:D2752="충전중"))*(ROW(E$2:E2752)))-1),INDEX(A$2:A2752,MATCH(E2753,E$2:E2752,0))),"")</f>
        <v/>
      </c>
    </row>
    <row r="2754" spans="1:8" x14ac:dyDescent="0.3">
      <c r="A2754" s="11">
        <v>45855.207199074073</v>
      </c>
      <c r="B2754" s="3">
        <f t="shared" si="96"/>
        <v>7</v>
      </c>
      <c r="C2754" s="12">
        <f t="shared" si="97"/>
        <v>45855</v>
      </c>
      <c r="D2754" s="3" t="s">
        <v>9</v>
      </c>
      <c r="E2754" s="3" t="s">
        <v>23</v>
      </c>
      <c r="F2754" s="3">
        <v>100</v>
      </c>
      <c r="G2754" s="4">
        <v>6.9328703684732318E-3</v>
      </c>
      <c r="H2754" s="13" t="str" cm="1">
        <f t="array" ref="H2754">IF(AND(E2754&lt;&gt;"",OR(D2754="완충",D2754="충전중"),D2753="운행"),A2754-IFERROR(INDEX(A$2:A2753,MAX((E$2:E2753=E2754)*((D$2:D2753="완충")+(D$2:D2753="충전중"))*(ROW(E$2:E2753)))-1),INDEX(A$2:A2753,MATCH(E2754,E$2:E2753,0))),"")</f>
        <v/>
      </c>
    </row>
    <row r="2755" spans="1:8" x14ac:dyDescent="0.3">
      <c r="A2755" s="11">
        <v>45855.214131944442</v>
      </c>
      <c r="B2755" s="3">
        <f t="shared" ref="B2755:B2818" si="98">MONTH(A2755)</f>
        <v>7</v>
      </c>
      <c r="C2755" s="12">
        <f t="shared" ref="C2755:C2818" si="99">DATE(YEAR(A2755),MONTH(A2755),DAY(A2755))</f>
        <v>45855</v>
      </c>
      <c r="D2755" s="3" t="s">
        <v>9</v>
      </c>
      <c r="E2755" s="3" t="s">
        <v>23</v>
      </c>
      <c r="F2755" s="3">
        <v>100</v>
      </c>
      <c r="G2755" s="4">
        <v>6.9560185220325366E-3</v>
      </c>
      <c r="H2755" s="13" t="str" cm="1">
        <f t="array" ref="H2755">IF(AND(E2755&lt;&gt;"",OR(D2755="완충",D2755="충전중"),D2754="운행"),A2755-IFERROR(INDEX(A$2:A2754,MAX((E$2:E2754=E2755)*((D$2:D2754="완충")+(D$2:D2754="충전중"))*(ROW(E$2:E2754)))-1),INDEX(A$2:A2754,MATCH(E2755,E$2:E2754,0))),"")</f>
        <v/>
      </c>
    </row>
    <row r="2756" spans="1:8" x14ac:dyDescent="0.3">
      <c r="A2756" s="11">
        <v>45855.221087962964</v>
      </c>
      <c r="B2756" s="3">
        <f t="shared" si="98"/>
        <v>7</v>
      </c>
      <c r="C2756" s="12">
        <f t="shared" si="99"/>
        <v>45855</v>
      </c>
      <c r="D2756" s="3" t="s">
        <v>9</v>
      </c>
      <c r="E2756" s="3" t="s">
        <v>23</v>
      </c>
      <c r="F2756" s="3">
        <v>100</v>
      </c>
      <c r="G2756" s="4">
        <v>6.9328703684732318E-3</v>
      </c>
      <c r="H2756" s="13" t="str" cm="1">
        <f t="array" ref="H2756">IF(AND(E2756&lt;&gt;"",OR(D2756="완충",D2756="충전중"),D2755="운행"),A2756-IFERROR(INDEX(A$2:A2755,MAX((E$2:E2755=E2756)*((D$2:D2755="완충")+(D$2:D2755="충전중"))*(ROW(E$2:E2755)))-1),INDEX(A$2:A2755,MATCH(E2756,E$2:E2755,0))),"")</f>
        <v/>
      </c>
    </row>
    <row r="2757" spans="1:8" x14ac:dyDescent="0.3">
      <c r="A2757" s="11">
        <v>45855.228020833332</v>
      </c>
      <c r="B2757" s="3">
        <f t="shared" si="98"/>
        <v>7</v>
      </c>
      <c r="C2757" s="12">
        <f t="shared" si="99"/>
        <v>45855</v>
      </c>
      <c r="D2757" s="3" t="s">
        <v>9</v>
      </c>
      <c r="E2757" s="3" t="s">
        <v>23</v>
      </c>
      <c r="F2757" s="3">
        <v>100</v>
      </c>
      <c r="G2757" s="4">
        <v>6.9560185220325366E-3</v>
      </c>
      <c r="H2757" s="13" t="str" cm="1">
        <f t="array" ref="H2757">IF(AND(E2757&lt;&gt;"",OR(D2757="완충",D2757="충전중"),D2756="운행"),A2757-IFERROR(INDEX(A$2:A2756,MAX((E$2:E2756=E2757)*((D$2:D2756="완충")+(D$2:D2756="충전중"))*(ROW(E$2:E2756)))-1),INDEX(A$2:A2756,MATCH(E2757,E$2:E2756,0))),"")</f>
        <v/>
      </c>
    </row>
    <row r="2758" spans="1:8" x14ac:dyDescent="0.3">
      <c r="A2758" s="11">
        <v>45855.234976851854</v>
      </c>
      <c r="B2758" s="3">
        <f t="shared" si="98"/>
        <v>7</v>
      </c>
      <c r="C2758" s="12">
        <f t="shared" si="99"/>
        <v>45855</v>
      </c>
      <c r="D2758" s="3" t="s">
        <v>9</v>
      </c>
      <c r="E2758" s="3" t="s">
        <v>23</v>
      </c>
      <c r="F2758" s="3">
        <v>100</v>
      </c>
      <c r="G2758" s="4">
        <v>6.9328703684732318E-3</v>
      </c>
      <c r="H2758" s="13" t="str" cm="1">
        <f t="array" ref="H2758">IF(AND(E2758&lt;&gt;"",OR(D2758="완충",D2758="충전중"),D2757="운행"),A2758-IFERROR(INDEX(A$2:A2757,MAX((E$2:E2757=E2758)*((D$2:D2757="완충")+(D$2:D2757="충전중"))*(ROW(E$2:E2757)))-1),INDEX(A$2:A2757,MATCH(E2758,E$2:E2757,0))),"")</f>
        <v/>
      </c>
    </row>
    <row r="2759" spans="1:8" x14ac:dyDescent="0.3">
      <c r="A2759" s="11">
        <v>45855.241909722223</v>
      </c>
      <c r="B2759" s="3">
        <f t="shared" si="98"/>
        <v>7</v>
      </c>
      <c r="C2759" s="12">
        <f t="shared" si="99"/>
        <v>45855</v>
      </c>
      <c r="D2759" s="3" t="s">
        <v>9</v>
      </c>
      <c r="E2759" s="3" t="s">
        <v>23</v>
      </c>
      <c r="F2759" s="3">
        <v>100</v>
      </c>
      <c r="G2759" s="4">
        <v>6.956018514756579E-3</v>
      </c>
      <c r="H2759" s="13" t="str" cm="1">
        <f t="array" ref="H2759">IF(AND(E2759&lt;&gt;"",OR(D2759="완충",D2759="충전중"),D2758="운행"),A2759-IFERROR(INDEX(A$2:A2758,MAX((E$2:E2758=E2759)*((D$2:D2758="완충")+(D$2:D2758="충전중"))*(ROW(E$2:E2758)))-1),INDEX(A$2:A2758,MATCH(E2759,E$2:E2758,0))),"")</f>
        <v/>
      </c>
    </row>
    <row r="2760" spans="1:8" x14ac:dyDescent="0.3">
      <c r="A2760" s="11">
        <v>45855.248865740738</v>
      </c>
      <c r="B2760" s="3">
        <f t="shared" si="98"/>
        <v>7</v>
      </c>
      <c r="C2760" s="12">
        <f t="shared" si="99"/>
        <v>45855</v>
      </c>
      <c r="D2760" s="3" t="s">
        <v>9</v>
      </c>
      <c r="E2760" s="3" t="s">
        <v>23</v>
      </c>
      <c r="F2760" s="3">
        <v>100</v>
      </c>
      <c r="G2760" s="4">
        <v>6.9444444452528842E-3</v>
      </c>
      <c r="H2760" s="13" t="str" cm="1">
        <f t="array" ref="H2760">IF(AND(E2760&lt;&gt;"",OR(D2760="완충",D2760="충전중"),D2759="운행"),A2760-IFERROR(INDEX(A$2:A2759,MAX((E$2:E2759=E2760)*((D$2:D2759="완충")+(D$2:D2759="충전중"))*(ROW(E$2:E2759)))-1),INDEX(A$2:A2759,MATCH(E2760,E$2:E2759,0))),"")</f>
        <v/>
      </c>
    </row>
    <row r="2761" spans="1:8" x14ac:dyDescent="0.3">
      <c r="A2761" s="11">
        <v>45855.255810185183</v>
      </c>
      <c r="B2761" s="3">
        <f t="shared" si="98"/>
        <v>7</v>
      </c>
      <c r="C2761" s="12">
        <f t="shared" si="99"/>
        <v>45855</v>
      </c>
      <c r="D2761" s="3" t="s">
        <v>9</v>
      </c>
      <c r="E2761" s="3" t="s">
        <v>23</v>
      </c>
      <c r="F2761" s="3">
        <v>100</v>
      </c>
      <c r="G2761" s="4">
        <v>6.9444444452528842E-3</v>
      </c>
      <c r="H2761" s="13" t="str" cm="1">
        <f t="array" ref="H2761">IF(AND(E2761&lt;&gt;"",OR(D2761="완충",D2761="충전중"),D2760="운행"),A2761-IFERROR(INDEX(A$2:A2760,MAX((E$2:E2760=E2761)*((D$2:D2760="완충")+(D$2:D2760="충전중"))*(ROW(E$2:E2760)))-1),INDEX(A$2:A2760,MATCH(E2761,E$2:E2760,0))),"")</f>
        <v/>
      </c>
    </row>
    <row r="2762" spans="1:8" x14ac:dyDescent="0.3">
      <c r="A2762" s="11">
        <v>45855.262754629628</v>
      </c>
      <c r="B2762" s="3">
        <f t="shared" si="98"/>
        <v>7</v>
      </c>
      <c r="C2762" s="12">
        <f t="shared" si="99"/>
        <v>45855</v>
      </c>
      <c r="D2762" s="3" t="s">
        <v>9</v>
      </c>
      <c r="E2762" s="3" t="s">
        <v>23</v>
      </c>
      <c r="F2762" s="3">
        <v>100</v>
      </c>
      <c r="G2762" s="4">
        <v>6.9444444452528842E-3</v>
      </c>
      <c r="H2762" s="13" t="str" cm="1">
        <f t="array" ref="H2762">IF(AND(E2762&lt;&gt;"",OR(D2762="완충",D2762="충전중"),D2761="운행"),A2762-IFERROR(INDEX(A$2:A2761,MAX((E$2:E2761=E2762)*((D$2:D2761="완충")+(D$2:D2761="충전중"))*(ROW(E$2:E2761)))-1),INDEX(A$2:A2761,MATCH(E2762,E$2:E2761,0))),"")</f>
        <v/>
      </c>
    </row>
    <row r="2763" spans="1:8" x14ac:dyDescent="0.3">
      <c r="A2763" s="11">
        <v>45855.269699074073</v>
      </c>
      <c r="B2763" s="3">
        <f t="shared" si="98"/>
        <v>7</v>
      </c>
      <c r="C2763" s="12">
        <f t="shared" si="99"/>
        <v>45855</v>
      </c>
      <c r="D2763" s="3" t="s">
        <v>9</v>
      </c>
      <c r="E2763" s="3" t="s">
        <v>23</v>
      </c>
      <c r="F2763" s="3">
        <v>100</v>
      </c>
      <c r="G2763" s="4">
        <v>6.9444444452528842E-3</v>
      </c>
      <c r="H2763" s="13" t="str" cm="1">
        <f t="array" ref="H2763">IF(AND(E2763&lt;&gt;"",OR(D2763="완충",D2763="충전중"),D2762="운행"),A2763-IFERROR(INDEX(A$2:A2762,MAX((E$2:E2762=E2763)*((D$2:D2762="완충")+(D$2:D2762="충전중"))*(ROW(E$2:E2762)))-1),INDEX(A$2:A2762,MATCH(E2763,E$2:E2762,0))),"")</f>
        <v/>
      </c>
    </row>
    <row r="2764" spans="1:8" x14ac:dyDescent="0.3">
      <c r="A2764" s="11">
        <v>45855.276643518519</v>
      </c>
      <c r="B2764" s="3">
        <f t="shared" si="98"/>
        <v>7</v>
      </c>
      <c r="C2764" s="12">
        <f t="shared" si="99"/>
        <v>45855</v>
      </c>
      <c r="D2764" s="3" t="s">
        <v>9</v>
      </c>
      <c r="E2764" s="3" t="s">
        <v>23</v>
      </c>
      <c r="F2764" s="3">
        <v>100</v>
      </c>
      <c r="G2764" s="4">
        <v>6.9444444452528842E-3</v>
      </c>
      <c r="H2764" s="13" t="str" cm="1">
        <f t="array" ref="H2764">IF(AND(E2764&lt;&gt;"",OR(D2764="완충",D2764="충전중"),D2763="운행"),A2764-IFERROR(INDEX(A$2:A2763,MAX((E$2:E2763=E2764)*((D$2:D2763="완충")+(D$2:D2763="충전중"))*(ROW(E$2:E2763)))-1),INDEX(A$2:A2763,MATCH(E2764,E$2:E2763,0))),"")</f>
        <v/>
      </c>
    </row>
    <row r="2765" spans="1:8" x14ac:dyDescent="0.3">
      <c r="A2765" s="11">
        <v>45855.283587962964</v>
      </c>
      <c r="B2765" s="3">
        <f t="shared" si="98"/>
        <v>7</v>
      </c>
      <c r="C2765" s="12">
        <f t="shared" si="99"/>
        <v>45855</v>
      </c>
      <c r="D2765" s="3" t="s">
        <v>9</v>
      </c>
      <c r="E2765" s="3" t="s">
        <v>23</v>
      </c>
      <c r="F2765" s="3">
        <v>100</v>
      </c>
      <c r="G2765" s="4">
        <v>6.9444444452528842E-3</v>
      </c>
      <c r="H2765" s="13" t="str" cm="1">
        <f t="array" ref="H2765">IF(AND(E2765&lt;&gt;"",OR(D2765="완충",D2765="충전중"),D2764="운행"),A2765-IFERROR(INDEX(A$2:A2764,MAX((E$2:E2764=E2765)*((D$2:D2764="완충")+(D$2:D2764="충전중"))*(ROW(E$2:E2764)))-1),INDEX(A$2:A2764,MATCH(E2765,E$2:E2764,0))),"")</f>
        <v/>
      </c>
    </row>
    <row r="2766" spans="1:8" x14ac:dyDescent="0.3">
      <c r="A2766" s="11">
        <v>45855.290532407409</v>
      </c>
      <c r="B2766" s="3">
        <f t="shared" si="98"/>
        <v>7</v>
      </c>
      <c r="C2766" s="12">
        <f t="shared" si="99"/>
        <v>45855</v>
      </c>
      <c r="D2766" s="3" t="s">
        <v>9</v>
      </c>
      <c r="E2766" s="3" t="s">
        <v>23</v>
      </c>
      <c r="F2766" s="3">
        <v>100</v>
      </c>
      <c r="G2766" s="4">
        <v>6.9444444452528842E-3</v>
      </c>
      <c r="H2766" s="13" t="str" cm="1">
        <f t="array" ref="H2766">IF(AND(E2766&lt;&gt;"",OR(D2766="완충",D2766="충전중"),D2765="운행"),A2766-IFERROR(INDEX(A$2:A2765,MAX((E$2:E2765=E2766)*((D$2:D2765="완충")+(D$2:D2765="충전중"))*(ROW(E$2:E2765)))-1),INDEX(A$2:A2765,MATCH(E2766,E$2:E2765,0))),"")</f>
        <v/>
      </c>
    </row>
    <row r="2767" spans="1:8" x14ac:dyDescent="0.3">
      <c r="A2767" s="11">
        <v>45855.297476851854</v>
      </c>
      <c r="B2767" s="3">
        <f t="shared" si="98"/>
        <v>7</v>
      </c>
      <c r="C2767" s="12">
        <f t="shared" si="99"/>
        <v>45855</v>
      </c>
      <c r="D2767" s="3" t="s">
        <v>9</v>
      </c>
      <c r="E2767" s="3" t="s">
        <v>23</v>
      </c>
      <c r="F2767" s="3">
        <v>100</v>
      </c>
      <c r="G2767" s="4">
        <v>6.9444444452528842E-3</v>
      </c>
      <c r="H2767" s="13" t="str" cm="1">
        <f t="array" ref="H2767">IF(AND(E2767&lt;&gt;"",OR(D2767="완충",D2767="충전중"),D2766="운행"),A2767-IFERROR(INDEX(A$2:A2766,MAX((E$2:E2766=E2767)*((D$2:D2766="완충")+(D$2:D2766="충전중"))*(ROW(E$2:E2766)))-1),INDEX(A$2:A2766,MATCH(E2767,E$2:E2766,0))),"")</f>
        <v/>
      </c>
    </row>
    <row r="2768" spans="1:8" x14ac:dyDescent="0.3">
      <c r="A2768" s="11">
        <v>45855.3044212963</v>
      </c>
      <c r="B2768" s="3">
        <f t="shared" si="98"/>
        <v>7</v>
      </c>
      <c r="C2768" s="12">
        <f t="shared" si="99"/>
        <v>45855</v>
      </c>
      <c r="D2768" s="3" t="s">
        <v>9</v>
      </c>
      <c r="E2768" s="3" t="s">
        <v>23</v>
      </c>
      <c r="F2768" s="3">
        <v>100</v>
      </c>
      <c r="G2768" s="4">
        <v>6.9444444379769266E-3</v>
      </c>
      <c r="H2768" s="13" t="str" cm="1">
        <f t="array" ref="H2768">IF(AND(E2768&lt;&gt;"",OR(D2768="완충",D2768="충전중"),D2767="운행"),A2768-IFERROR(INDEX(A$2:A2767,MAX((E$2:E2767=E2768)*((D$2:D2767="완충")+(D$2:D2767="충전중"))*(ROW(E$2:E2767)))-1),INDEX(A$2:A2767,MATCH(E2768,E$2:E2767,0))),"")</f>
        <v/>
      </c>
    </row>
    <row r="2769" spans="1:8" x14ac:dyDescent="0.3">
      <c r="A2769" s="11">
        <v>45855.311365740738</v>
      </c>
      <c r="B2769" s="3">
        <f t="shared" si="98"/>
        <v>7</v>
      </c>
      <c r="C2769" s="12">
        <f t="shared" si="99"/>
        <v>45855</v>
      </c>
      <c r="D2769" s="3" t="s">
        <v>9</v>
      </c>
      <c r="E2769" s="3" t="s">
        <v>23</v>
      </c>
      <c r="F2769" s="3">
        <v>100</v>
      </c>
      <c r="G2769" s="4">
        <v>6.9444444452528842E-3</v>
      </c>
      <c r="H2769" s="13" t="str" cm="1">
        <f t="array" ref="H2769">IF(AND(E2769&lt;&gt;"",OR(D2769="완충",D2769="충전중"),D2768="운행"),A2769-IFERROR(INDEX(A$2:A2768,MAX((E$2:E2768=E2769)*((D$2:D2768="완충")+(D$2:D2768="충전중"))*(ROW(E$2:E2768)))-1),INDEX(A$2:A2768,MATCH(E2769,E$2:E2768,0))),"")</f>
        <v/>
      </c>
    </row>
    <row r="2770" spans="1:8" x14ac:dyDescent="0.3">
      <c r="A2770" s="11">
        <v>45855.318310185183</v>
      </c>
      <c r="B2770" s="3">
        <f t="shared" si="98"/>
        <v>7</v>
      </c>
      <c r="C2770" s="12">
        <f t="shared" si="99"/>
        <v>45855</v>
      </c>
      <c r="D2770" s="3" t="s">
        <v>9</v>
      </c>
      <c r="E2770" s="3" t="s">
        <v>23</v>
      </c>
      <c r="F2770" s="3">
        <v>100</v>
      </c>
      <c r="G2770" s="4">
        <v>6.9444444452528842E-3</v>
      </c>
      <c r="H2770" s="13" t="str" cm="1">
        <f t="array" ref="H2770">IF(AND(E2770&lt;&gt;"",OR(D2770="완충",D2770="충전중"),D2769="운행"),A2770-IFERROR(INDEX(A$2:A2769,MAX((E$2:E2769=E2770)*((D$2:D2769="완충")+(D$2:D2769="충전중"))*(ROW(E$2:E2769)))-1),INDEX(A$2:A2769,MATCH(E2770,E$2:E2769,0))),"")</f>
        <v/>
      </c>
    </row>
    <row r="2771" spans="1:8" x14ac:dyDescent="0.3">
      <c r="A2771" s="11">
        <v>45855.325254629628</v>
      </c>
      <c r="B2771" s="3">
        <f t="shared" si="98"/>
        <v>7</v>
      </c>
      <c r="C2771" s="12">
        <f t="shared" si="99"/>
        <v>45855</v>
      </c>
      <c r="D2771" s="3" t="s">
        <v>9</v>
      </c>
      <c r="E2771" s="3" t="s">
        <v>23</v>
      </c>
      <c r="F2771" s="3">
        <v>100</v>
      </c>
      <c r="G2771" s="4">
        <v>6.9444444452528842E-3</v>
      </c>
      <c r="H2771" s="13" t="str" cm="1">
        <f t="array" ref="H2771">IF(AND(E2771&lt;&gt;"",OR(D2771="완충",D2771="충전중"),D2770="운행"),A2771-IFERROR(INDEX(A$2:A2770,MAX((E$2:E2770=E2771)*((D$2:D2770="완충")+(D$2:D2770="충전중"))*(ROW(E$2:E2770)))-1),INDEX(A$2:A2770,MATCH(E2771,E$2:E2770,0))),"")</f>
        <v/>
      </c>
    </row>
    <row r="2772" spans="1:8" x14ac:dyDescent="0.3">
      <c r="A2772" s="11">
        <v>45855.332199074073</v>
      </c>
      <c r="B2772" s="3">
        <f t="shared" si="98"/>
        <v>7</v>
      </c>
      <c r="C2772" s="12">
        <f t="shared" si="99"/>
        <v>45855</v>
      </c>
      <c r="D2772" s="3" t="s">
        <v>9</v>
      </c>
      <c r="E2772" s="3" t="s">
        <v>23</v>
      </c>
      <c r="F2772" s="3">
        <v>100</v>
      </c>
      <c r="G2772" s="4">
        <v>6.9444444452528842E-3</v>
      </c>
      <c r="H2772" s="13" t="str" cm="1">
        <f t="array" ref="H2772">IF(AND(E2772&lt;&gt;"",OR(D2772="완충",D2772="충전중"),D2771="운행"),A2772-IFERROR(INDEX(A$2:A2771,MAX((E$2:E2771=E2772)*((D$2:D2771="완충")+(D$2:D2771="충전중"))*(ROW(E$2:E2771)))-1),INDEX(A$2:A2771,MATCH(E2772,E$2:E2771,0))),"")</f>
        <v/>
      </c>
    </row>
    <row r="2773" spans="1:8" x14ac:dyDescent="0.3">
      <c r="A2773" s="11">
        <v>45856.806064814817</v>
      </c>
      <c r="B2773" s="3">
        <f t="shared" si="98"/>
        <v>7</v>
      </c>
      <c r="C2773" s="12">
        <f t="shared" si="99"/>
        <v>45856</v>
      </c>
      <c r="D2773" s="3" t="s">
        <v>9</v>
      </c>
      <c r="E2773" s="3" t="s">
        <v>23</v>
      </c>
      <c r="F2773" s="3">
        <v>100</v>
      </c>
      <c r="G2773" s="4">
        <v>6.9444444452528842E-3</v>
      </c>
      <c r="H2773" s="13" t="str" cm="1">
        <f t="array" ref="H2773">IF(AND(E2773&lt;&gt;"",OR(D2773="완충",D2773="충전중"),D2772="운행"),A2773-IFERROR(INDEX(A$2:A2772,MAX((E$2:E2772=E2773)*((D$2:D2772="완충")+(D$2:D2772="충전중"))*(ROW(E$2:E2772)))-1),INDEX(A$2:A2772,MATCH(E2773,E$2:E2772,0))),"")</f>
        <v/>
      </c>
    </row>
    <row r="2774" spans="1:8" x14ac:dyDescent="0.3">
      <c r="A2774" s="11">
        <v>45856.813009259262</v>
      </c>
      <c r="B2774" s="3">
        <f t="shared" si="98"/>
        <v>7</v>
      </c>
      <c r="C2774" s="12">
        <f t="shared" si="99"/>
        <v>45856</v>
      </c>
      <c r="D2774" s="3" t="s">
        <v>9</v>
      </c>
      <c r="E2774" s="3" t="s">
        <v>23</v>
      </c>
      <c r="F2774" s="3">
        <v>100</v>
      </c>
      <c r="G2774" s="4">
        <v>6.9444444452528842E-3</v>
      </c>
      <c r="H2774" s="13" t="str" cm="1">
        <f t="array" ref="H2774">IF(AND(E2774&lt;&gt;"",OR(D2774="완충",D2774="충전중"),D2773="운행"),A2774-IFERROR(INDEX(A$2:A2773,MAX((E$2:E2773=E2774)*((D$2:D2773="완충")+(D$2:D2773="충전중"))*(ROW(E$2:E2773)))-1),INDEX(A$2:A2773,MATCH(E2774,E$2:E2773,0))),"")</f>
        <v/>
      </c>
    </row>
    <row r="2775" spans="1:8" x14ac:dyDescent="0.3">
      <c r="A2775" s="11">
        <v>45856.819953703707</v>
      </c>
      <c r="B2775" s="3">
        <f t="shared" si="98"/>
        <v>7</v>
      </c>
      <c r="C2775" s="12">
        <f t="shared" si="99"/>
        <v>45856</v>
      </c>
      <c r="D2775" s="3" t="s">
        <v>9</v>
      </c>
      <c r="E2775" s="3" t="s">
        <v>23</v>
      </c>
      <c r="F2775" s="3">
        <v>100</v>
      </c>
      <c r="G2775" s="4">
        <v>6.9444444379769266E-3</v>
      </c>
      <c r="H2775" s="13" t="str" cm="1">
        <f t="array" ref="H2775">IF(AND(E2775&lt;&gt;"",OR(D2775="완충",D2775="충전중"),D2774="운행"),A2775-IFERROR(INDEX(A$2:A2774,MAX((E$2:E2774=E2775)*((D$2:D2774="완충")+(D$2:D2774="충전중"))*(ROW(E$2:E2774)))-1),INDEX(A$2:A2774,MATCH(E2775,E$2:E2774,0))),"")</f>
        <v/>
      </c>
    </row>
    <row r="2776" spans="1:8" x14ac:dyDescent="0.3">
      <c r="A2776" s="11">
        <v>45856.826898148145</v>
      </c>
      <c r="B2776" s="3">
        <f t="shared" si="98"/>
        <v>7</v>
      </c>
      <c r="C2776" s="12">
        <f t="shared" si="99"/>
        <v>45856</v>
      </c>
      <c r="D2776" s="3" t="s">
        <v>9</v>
      </c>
      <c r="E2776" s="3" t="s">
        <v>23</v>
      </c>
      <c r="F2776" s="3">
        <v>100</v>
      </c>
      <c r="G2776" s="4">
        <v>6.9444444452528842E-3</v>
      </c>
      <c r="H2776" s="13" t="str" cm="1">
        <f t="array" ref="H2776">IF(AND(E2776&lt;&gt;"",OR(D2776="완충",D2776="충전중"),D2775="운행"),A2776-IFERROR(INDEX(A$2:A2775,MAX((E$2:E2775=E2776)*((D$2:D2775="완충")+(D$2:D2775="충전중"))*(ROW(E$2:E2775)))-1),INDEX(A$2:A2775,MATCH(E2776,E$2:E2775,0))),"")</f>
        <v/>
      </c>
    </row>
    <row r="2777" spans="1:8" x14ac:dyDescent="0.3">
      <c r="A2777" s="11">
        <v>45856.83384259259</v>
      </c>
      <c r="B2777" s="3">
        <f t="shared" si="98"/>
        <v>7</v>
      </c>
      <c r="C2777" s="12">
        <f t="shared" si="99"/>
        <v>45856</v>
      </c>
      <c r="D2777" s="3" t="s">
        <v>9</v>
      </c>
      <c r="E2777" s="3" t="s">
        <v>23</v>
      </c>
      <c r="F2777" s="3">
        <v>100</v>
      </c>
      <c r="G2777" s="4">
        <v>6.9444444452528842E-3</v>
      </c>
      <c r="H2777" s="13" t="str" cm="1">
        <f t="array" ref="H2777">IF(AND(E2777&lt;&gt;"",OR(D2777="완충",D2777="충전중"),D2776="운행"),A2777-IFERROR(INDEX(A$2:A2776,MAX((E$2:E2776=E2777)*((D$2:D2776="완충")+(D$2:D2776="충전중"))*(ROW(E$2:E2776)))-1),INDEX(A$2:A2776,MATCH(E2777,E$2:E2776,0))),"")</f>
        <v/>
      </c>
    </row>
    <row r="2778" spans="1:8" x14ac:dyDescent="0.3">
      <c r="A2778" s="11">
        <v>45856.840787037036</v>
      </c>
      <c r="B2778" s="3">
        <f t="shared" si="98"/>
        <v>7</v>
      </c>
      <c r="C2778" s="12">
        <f t="shared" si="99"/>
        <v>45856</v>
      </c>
      <c r="D2778" s="3" t="s">
        <v>9</v>
      </c>
      <c r="E2778" s="3" t="s">
        <v>23</v>
      </c>
      <c r="F2778" s="3">
        <v>100</v>
      </c>
      <c r="G2778" s="4">
        <v>6.9444444452528842E-3</v>
      </c>
      <c r="H2778" s="13" t="str" cm="1">
        <f t="array" ref="H2778">IF(AND(E2778&lt;&gt;"",OR(D2778="완충",D2778="충전중"),D2777="운행"),A2778-IFERROR(INDEX(A$2:A2777,MAX((E$2:E2777=E2778)*((D$2:D2777="완충")+(D$2:D2777="충전중"))*(ROW(E$2:E2777)))-1),INDEX(A$2:A2777,MATCH(E2778,E$2:E2777,0))),"")</f>
        <v/>
      </c>
    </row>
    <row r="2779" spans="1:8" x14ac:dyDescent="0.3">
      <c r="A2779" s="11">
        <v>45856.847731481481</v>
      </c>
      <c r="B2779" s="3">
        <f t="shared" si="98"/>
        <v>7</v>
      </c>
      <c r="C2779" s="12">
        <f t="shared" si="99"/>
        <v>45856</v>
      </c>
      <c r="D2779" s="3" t="s">
        <v>9</v>
      </c>
      <c r="E2779" s="3" t="s">
        <v>23</v>
      </c>
      <c r="F2779" s="3">
        <v>100</v>
      </c>
      <c r="G2779" s="4">
        <v>6.9444444452528842E-3</v>
      </c>
      <c r="H2779" s="13" t="str" cm="1">
        <f t="array" ref="H2779">IF(AND(E2779&lt;&gt;"",OR(D2779="완충",D2779="충전중"),D2778="운행"),A2779-IFERROR(INDEX(A$2:A2778,MAX((E$2:E2778=E2779)*((D$2:D2778="완충")+(D$2:D2778="충전중"))*(ROW(E$2:E2778)))-1),INDEX(A$2:A2778,MATCH(E2779,E$2:E2778,0))),"")</f>
        <v/>
      </c>
    </row>
    <row r="2780" spans="1:8" x14ac:dyDescent="0.3">
      <c r="A2780" s="11">
        <v>45856.854675925926</v>
      </c>
      <c r="B2780" s="3">
        <f t="shared" si="98"/>
        <v>7</v>
      </c>
      <c r="C2780" s="12">
        <f t="shared" si="99"/>
        <v>45856</v>
      </c>
      <c r="D2780" s="3" t="s">
        <v>9</v>
      </c>
      <c r="E2780" s="3" t="s">
        <v>23</v>
      </c>
      <c r="F2780" s="3">
        <v>100</v>
      </c>
      <c r="G2780" s="4">
        <v>6.9444444452528842E-3</v>
      </c>
      <c r="H2780" s="13" t="str" cm="1">
        <f t="array" ref="H2780">IF(AND(E2780&lt;&gt;"",OR(D2780="완충",D2780="충전중"),D2779="운행"),A2780-IFERROR(INDEX(A$2:A2779,MAX((E$2:E2779=E2780)*((D$2:D2779="완충")+(D$2:D2779="충전중"))*(ROW(E$2:E2779)))-1),INDEX(A$2:A2779,MATCH(E2780,E$2:E2779,0))),"")</f>
        <v/>
      </c>
    </row>
    <row r="2781" spans="1:8" x14ac:dyDescent="0.3">
      <c r="A2781" s="11">
        <v>45856.861620370371</v>
      </c>
      <c r="B2781" s="3">
        <f t="shared" si="98"/>
        <v>7</v>
      </c>
      <c r="C2781" s="12">
        <f t="shared" si="99"/>
        <v>45856</v>
      </c>
      <c r="D2781" s="3" t="s">
        <v>9</v>
      </c>
      <c r="E2781" s="3" t="s">
        <v>23</v>
      </c>
      <c r="F2781" s="3">
        <v>100</v>
      </c>
      <c r="G2781" s="4">
        <v>6.9444444452528842E-3</v>
      </c>
      <c r="H2781" s="13" t="str" cm="1">
        <f t="array" ref="H2781">IF(AND(E2781&lt;&gt;"",OR(D2781="완충",D2781="충전중"),D2780="운행"),A2781-IFERROR(INDEX(A$2:A2780,MAX((E$2:E2780=E2781)*((D$2:D2780="완충")+(D$2:D2780="충전중"))*(ROW(E$2:E2780)))-1),INDEX(A$2:A2780,MATCH(E2781,E$2:E2780,0))),"")</f>
        <v/>
      </c>
    </row>
    <row r="2782" spans="1:8" x14ac:dyDescent="0.3">
      <c r="A2782" s="11">
        <v>45856.868564814817</v>
      </c>
      <c r="B2782" s="3">
        <f t="shared" si="98"/>
        <v>7</v>
      </c>
      <c r="C2782" s="12">
        <f t="shared" si="99"/>
        <v>45856</v>
      </c>
      <c r="D2782" s="3" t="s">
        <v>9</v>
      </c>
      <c r="E2782" s="3" t="s">
        <v>23</v>
      </c>
      <c r="F2782" s="3">
        <v>100</v>
      </c>
      <c r="G2782" s="4">
        <v>6.9444444452528842E-3</v>
      </c>
      <c r="H2782" s="13" t="str" cm="1">
        <f t="array" ref="H2782">IF(AND(E2782&lt;&gt;"",OR(D2782="완충",D2782="충전중"),D2781="운행"),A2782-IFERROR(INDEX(A$2:A2781,MAX((E$2:E2781=E2782)*((D$2:D2781="완충")+(D$2:D2781="충전중"))*(ROW(E$2:E2781)))-1),INDEX(A$2:A2781,MATCH(E2782,E$2:E2781,0))),"")</f>
        <v/>
      </c>
    </row>
    <row r="2783" spans="1:8" x14ac:dyDescent="0.3">
      <c r="A2783" s="11">
        <v>45856.875509259262</v>
      </c>
      <c r="B2783" s="3">
        <f t="shared" si="98"/>
        <v>7</v>
      </c>
      <c r="C2783" s="12">
        <f t="shared" si="99"/>
        <v>45856</v>
      </c>
      <c r="D2783" s="3" t="s">
        <v>9</v>
      </c>
      <c r="E2783" s="3" t="s">
        <v>23</v>
      </c>
      <c r="F2783" s="3">
        <v>100</v>
      </c>
      <c r="G2783" s="4">
        <v>6.9444444452528842E-3</v>
      </c>
      <c r="H2783" s="13" t="str" cm="1">
        <f t="array" ref="H2783">IF(AND(E2783&lt;&gt;"",OR(D2783="완충",D2783="충전중"),D2782="운행"),A2783-IFERROR(INDEX(A$2:A2782,MAX((E$2:E2782=E2783)*((D$2:D2782="완충")+(D$2:D2782="충전중"))*(ROW(E$2:E2782)))-1),INDEX(A$2:A2782,MATCH(E2783,E$2:E2782,0))),"")</f>
        <v/>
      </c>
    </row>
    <row r="2784" spans="1:8" x14ac:dyDescent="0.3">
      <c r="A2784" s="11">
        <v>45856.882453703707</v>
      </c>
      <c r="B2784" s="3">
        <f t="shared" si="98"/>
        <v>7</v>
      </c>
      <c r="C2784" s="12">
        <f t="shared" si="99"/>
        <v>45856</v>
      </c>
      <c r="D2784" s="3" t="s">
        <v>9</v>
      </c>
      <c r="E2784" s="3" t="s">
        <v>23</v>
      </c>
      <c r="F2784" s="3">
        <v>100</v>
      </c>
      <c r="G2784" s="4">
        <v>6.956018514756579E-3</v>
      </c>
      <c r="H2784" s="13" t="str" cm="1">
        <f t="array" ref="H2784">IF(AND(E2784&lt;&gt;"",OR(D2784="완충",D2784="충전중"),D2783="운행"),A2784-IFERROR(INDEX(A$2:A2783,MAX((E$2:E2783=E2784)*((D$2:D2783="완충")+(D$2:D2783="충전중"))*(ROW(E$2:E2783)))-1),INDEX(A$2:A2783,MATCH(E2784,E$2:E2783,0))),"")</f>
        <v/>
      </c>
    </row>
    <row r="2785" spans="1:8" x14ac:dyDescent="0.3">
      <c r="A2785" s="11">
        <v>45856.889409722222</v>
      </c>
      <c r="B2785" s="3">
        <f t="shared" si="98"/>
        <v>7</v>
      </c>
      <c r="C2785" s="12">
        <f t="shared" si="99"/>
        <v>45856</v>
      </c>
      <c r="D2785" s="3" t="s">
        <v>9</v>
      </c>
      <c r="E2785" s="3" t="s">
        <v>23</v>
      </c>
      <c r="F2785" s="3">
        <v>100</v>
      </c>
      <c r="G2785" s="4">
        <v>6.9328703684732318E-3</v>
      </c>
      <c r="H2785" s="13" t="str" cm="1">
        <f t="array" ref="H2785">IF(AND(E2785&lt;&gt;"",OR(D2785="완충",D2785="충전중"),D2784="운행"),A2785-IFERROR(INDEX(A$2:A2784,MAX((E$2:E2784=E2785)*((D$2:D2784="완충")+(D$2:D2784="충전중"))*(ROW(E$2:E2784)))-1),INDEX(A$2:A2784,MATCH(E2785,E$2:E2784,0))),"")</f>
        <v/>
      </c>
    </row>
    <row r="2786" spans="1:8" x14ac:dyDescent="0.3">
      <c r="A2786" s="11">
        <v>45856.89634259259</v>
      </c>
      <c r="B2786" s="3">
        <f t="shared" si="98"/>
        <v>7</v>
      </c>
      <c r="C2786" s="12">
        <f t="shared" si="99"/>
        <v>45856</v>
      </c>
      <c r="D2786" s="3" t="s">
        <v>9</v>
      </c>
      <c r="E2786" s="3" t="s">
        <v>23</v>
      </c>
      <c r="F2786" s="3">
        <v>100</v>
      </c>
      <c r="G2786" s="4">
        <v>6.9560185220325366E-3</v>
      </c>
      <c r="H2786" s="13" t="str" cm="1">
        <f t="array" ref="H2786">IF(AND(E2786&lt;&gt;"",OR(D2786="완충",D2786="충전중"),D2785="운행"),A2786-IFERROR(INDEX(A$2:A2785,MAX((E$2:E2785=E2786)*((D$2:D2785="완충")+(D$2:D2785="충전중"))*(ROW(E$2:E2785)))-1),INDEX(A$2:A2785,MATCH(E2786,E$2:E2785,0))),"")</f>
        <v/>
      </c>
    </row>
    <row r="2787" spans="1:8" x14ac:dyDescent="0.3">
      <c r="A2787" s="11">
        <v>45856.903298611112</v>
      </c>
      <c r="B2787" s="3">
        <f t="shared" si="98"/>
        <v>7</v>
      </c>
      <c r="C2787" s="12">
        <f t="shared" si="99"/>
        <v>45856</v>
      </c>
      <c r="D2787" s="3" t="s">
        <v>9</v>
      </c>
      <c r="E2787" s="3" t="s">
        <v>23</v>
      </c>
      <c r="F2787" s="3">
        <v>100</v>
      </c>
      <c r="G2787" s="4">
        <v>6.9328703684732318E-3</v>
      </c>
      <c r="H2787" s="13" t="str" cm="1">
        <f t="array" ref="H2787">IF(AND(E2787&lt;&gt;"",OR(D2787="완충",D2787="충전중"),D2786="운행"),A2787-IFERROR(INDEX(A$2:A2786,MAX((E$2:E2786=E2787)*((D$2:D2786="완충")+(D$2:D2786="충전중"))*(ROW(E$2:E2786)))-1),INDEX(A$2:A2786,MATCH(E2787,E$2:E2786,0))),"")</f>
        <v/>
      </c>
    </row>
    <row r="2788" spans="1:8" x14ac:dyDescent="0.3">
      <c r="A2788" s="11">
        <v>45856.910231481481</v>
      </c>
      <c r="B2788" s="3">
        <f t="shared" si="98"/>
        <v>7</v>
      </c>
      <c r="C2788" s="12">
        <f t="shared" si="99"/>
        <v>45856</v>
      </c>
      <c r="D2788" s="3" t="s">
        <v>9</v>
      </c>
      <c r="E2788" s="3" t="s">
        <v>23</v>
      </c>
      <c r="F2788" s="3">
        <v>100</v>
      </c>
      <c r="G2788" s="4">
        <v>6.9560185220325366E-3</v>
      </c>
      <c r="H2788" s="13" t="str" cm="1">
        <f t="array" ref="H2788">IF(AND(E2788&lt;&gt;"",OR(D2788="완충",D2788="충전중"),D2787="운행"),A2788-IFERROR(INDEX(A$2:A2787,MAX((E$2:E2787=E2788)*((D$2:D2787="완충")+(D$2:D2787="충전중"))*(ROW(E$2:E2787)))-1),INDEX(A$2:A2787,MATCH(E2788,E$2:E2787,0))),"")</f>
        <v/>
      </c>
    </row>
    <row r="2789" spans="1:8" x14ac:dyDescent="0.3">
      <c r="A2789" s="11">
        <v>45856.917187500003</v>
      </c>
      <c r="B2789" s="3">
        <f t="shared" si="98"/>
        <v>7</v>
      </c>
      <c r="C2789" s="12">
        <f t="shared" si="99"/>
        <v>45856</v>
      </c>
      <c r="D2789" s="3" t="s">
        <v>9</v>
      </c>
      <c r="E2789" s="3" t="s">
        <v>23</v>
      </c>
      <c r="F2789" s="3">
        <v>100</v>
      </c>
      <c r="G2789" s="4">
        <v>6.9328703684732318E-3</v>
      </c>
      <c r="H2789" s="13" t="str" cm="1">
        <f t="array" ref="H2789">IF(AND(E2789&lt;&gt;"",OR(D2789="완충",D2789="충전중"),D2788="운행"),A2789-IFERROR(INDEX(A$2:A2788,MAX((E$2:E2788=E2789)*((D$2:D2788="완충")+(D$2:D2788="충전중"))*(ROW(E$2:E2788)))-1),INDEX(A$2:A2788,MATCH(E2789,E$2:E2788,0))),"")</f>
        <v/>
      </c>
    </row>
    <row r="2790" spans="1:8" x14ac:dyDescent="0.3">
      <c r="A2790" s="11">
        <v>45856.924120370371</v>
      </c>
      <c r="B2790" s="3">
        <f t="shared" si="98"/>
        <v>7</v>
      </c>
      <c r="C2790" s="12">
        <f t="shared" si="99"/>
        <v>45856</v>
      </c>
      <c r="D2790" s="3" t="s">
        <v>9</v>
      </c>
      <c r="E2790" s="3" t="s">
        <v>23</v>
      </c>
      <c r="F2790" s="3">
        <v>100</v>
      </c>
      <c r="G2790" s="4">
        <v>6.956018514756579E-3</v>
      </c>
      <c r="H2790" s="13" t="str" cm="1">
        <f t="array" ref="H2790">IF(AND(E2790&lt;&gt;"",OR(D2790="완충",D2790="충전중"),D2789="운행"),A2790-IFERROR(INDEX(A$2:A2789,MAX((E$2:E2789=E2790)*((D$2:D2789="완충")+(D$2:D2789="충전중"))*(ROW(E$2:E2789)))-1),INDEX(A$2:A2789,MATCH(E2790,E$2:E2789,0))),"")</f>
        <v/>
      </c>
    </row>
    <row r="2791" spans="1:8" x14ac:dyDescent="0.3">
      <c r="A2791" s="11">
        <v>45856.931076388886</v>
      </c>
      <c r="B2791" s="3">
        <f t="shared" si="98"/>
        <v>7</v>
      </c>
      <c r="C2791" s="12">
        <f t="shared" si="99"/>
        <v>45856</v>
      </c>
      <c r="D2791" s="3" t="s">
        <v>9</v>
      </c>
      <c r="E2791" s="3" t="s">
        <v>23</v>
      </c>
      <c r="F2791" s="3">
        <v>100</v>
      </c>
      <c r="G2791" s="4">
        <v>6.9444444452528842E-3</v>
      </c>
      <c r="H2791" s="13" t="str" cm="1">
        <f t="array" ref="H2791">IF(AND(E2791&lt;&gt;"",OR(D2791="완충",D2791="충전중"),D2790="운행"),A2791-IFERROR(INDEX(A$2:A2790,MAX((E$2:E2790=E2791)*((D$2:D2790="완충")+(D$2:D2790="충전중"))*(ROW(E$2:E2790)))-1),INDEX(A$2:A2790,MATCH(E2791,E$2:E2790,0))),"")</f>
        <v/>
      </c>
    </row>
    <row r="2792" spans="1:8" x14ac:dyDescent="0.3">
      <c r="A2792" s="11">
        <v>45856.938020833331</v>
      </c>
      <c r="B2792" s="3">
        <f t="shared" si="98"/>
        <v>7</v>
      </c>
      <c r="C2792" s="12">
        <f t="shared" si="99"/>
        <v>45856</v>
      </c>
      <c r="D2792" s="3" t="s">
        <v>9</v>
      </c>
      <c r="E2792" s="3" t="s">
        <v>23</v>
      </c>
      <c r="F2792" s="3">
        <v>100</v>
      </c>
      <c r="G2792" s="4">
        <v>6.9444444452528842E-3</v>
      </c>
      <c r="H2792" s="13" t="str" cm="1">
        <f t="array" ref="H2792">IF(AND(E2792&lt;&gt;"",OR(D2792="완충",D2792="충전중"),D2791="운행"),A2792-IFERROR(INDEX(A$2:A2791,MAX((E$2:E2791=E2792)*((D$2:D2791="완충")+(D$2:D2791="충전중"))*(ROW(E$2:E2791)))-1),INDEX(A$2:A2791,MATCH(E2792,E$2:E2791,0))),"")</f>
        <v/>
      </c>
    </row>
    <row r="2793" spans="1:8" x14ac:dyDescent="0.3">
      <c r="A2793" s="11">
        <v>45856.944965277777</v>
      </c>
      <c r="B2793" s="3">
        <f t="shared" si="98"/>
        <v>7</v>
      </c>
      <c r="C2793" s="12">
        <f t="shared" si="99"/>
        <v>45856</v>
      </c>
      <c r="D2793" s="3" t="s">
        <v>9</v>
      </c>
      <c r="E2793" s="3" t="s">
        <v>23</v>
      </c>
      <c r="F2793" s="3">
        <v>100</v>
      </c>
      <c r="G2793" s="4">
        <v>6.9444444452528842E-3</v>
      </c>
      <c r="H2793" s="13" t="str" cm="1">
        <f t="array" ref="H2793">IF(AND(E2793&lt;&gt;"",OR(D2793="완충",D2793="충전중"),D2792="운행"),A2793-IFERROR(INDEX(A$2:A2792,MAX((E$2:E2792=E2793)*((D$2:D2792="완충")+(D$2:D2792="충전중"))*(ROW(E$2:E2792)))-1),INDEX(A$2:A2792,MATCH(E2793,E$2:E2792,0))),"")</f>
        <v/>
      </c>
    </row>
    <row r="2794" spans="1:8" x14ac:dyDescent="0.3">
      <c r="A2794" s="11">
        <v>45856.951909722222</v>
      </c>
      <c r="B2794" s="3">
        <f t="shared" si="98"/>
        <v>7</v>
      </c>
      <c r="C2794" s="12">
        <f t="shared" si="99"/>
        <v>45856</v>
      </c>
      <c r="D2794" s="3" t="s">
        <v>9</v>
      </c>
      <c r="E2794" s="3" t="s">
        <v>23</v>
      </c>
      <c r="F2794" s="3">
        <v>100</v>
      </c>
      <c r="G2794" s="4">
        <v>6.9444444452528842E-3</v>
      </c>
      <c r="H2794" s="13" t="str" cm="1">
        <f t="array" ref="H2794">IF(AND(E2794&lt;&gt;"",OR(D2794="완충",D2794="충전중"),D2793="운행"),A2794-IFERROR(INDEX(A$2:A2793,MAX((E$2:E2793=E2794)*((D$2:D2793="완충")+(D$2:D2793="충전중"))*(ROW(E$2:E2793)))-1),INDEX(A$2:A2793,MATCH(E2794,E$2:E2793,0))),"")</f>
        <v/>
      </c>
    </row>
    <row r="2795" spans="1:8" x14ac:dyDescent="0.3">
      <c r="A2795" s="11">
        <v>45856.958854166667</v>
      </c>
      <c r="B2795" s="3">
        <f t="shared" si="98"/>
        <v>7</v>
      </c>
      <c r="C2795" s="12">
        <f t="shared" si="99"/>
        <v>45856</v>
      </c>
      <c r="D2795" s="3" t="s">
        <v>9</v>
      </c>
      <c r="E2795" s="3" t="s">
        <v>23</v>
      </c>
      <c r="F2795" s="3">
        <v>100</v>
      </c>
      <c r="G2795" s="4">
        <v>6.9444444452528842E-3</v>
      </c>
      <c r="H2795" s="13" t="str" cm="1">
        <f t="array" ref="H2795">IF(AND(E2795&lt;&gt;"",OR(D2795="완충",D2795="충전중"),D2794="운행"),A2795-IFERROR(INDEX(A$2:A2794,MAX((E$2:E2794=E2795)*((D$2:D2794="완충")+(D$2:D2794="충전중"))*(ROW(E$2:E2794)))-1),INDEX(A$2:A2794,MATCH(E2795,E$2:E2794,0))),"")</f>
        <v/>
      </c>
    </row>
    <row r="2796" spans="1:8" x14ac:dyDescent="0.3">
      <c r="A2796" s="11">
        <v>45856.965798611112</v>
      </c>
      <c r="B2796" s="3">
        <f t="shared" si="98"/>
        <v>7</v>
      </c>
      <c r="C2796" s="12">
        <f t="shared" si="99"/>
        <v>45856</v>
      </c>
      <c r="D2796" s="3" t="s">
        <v>9</v>
      </c>
      <c r="E2796" s="3" t="s">
        <v>23</v>
      </c>
      <c r="F2796" s="3">
        <v>100</v>
      </c>
      <c r="G2796" s="4">
        <v>6.9444444452528842E-3</v>
      </c>
      <c r="H2796" s="13" t="str" cm="1">
        <f t="array" ref="H2796">IF(AND(E2796&lt;&gt;"",OR(D2796="완충",D2796="충전중"),D2795="운행"),A2796-IFERROR(INDEX(A$2:A2795,MAX((E$2:E2795=E2796)*((D$2:D2795="완충")+(D$2:D2795="충전중"))*(ROW(E$2:E2795)))-1),INDEX(A$2:A2795,MATCH(E2796,E$2:E2795,0))),"")</f>
        <v/>
      </c>
    </row>
    <row r="2797" spans="1:8" x14ac:dyDescent="0.3">
      <c r="A2797" s="11">
        <v>45856.972743055558</v>
      </c>
      <c r="B2797" s="3">
        <f t="shared" si="98"/>
        <v>7</v>
      </c>
      <c r="C2797" s="12">
        <f t="shared" si="99"/>
        <v>45856</v>
      </c>
      <c r="D2797" s="3" t="s">
        <v>9</v>
      </c>
      <c r="E2797" s="3" t="s">
        <v>23</v>
      </c>
      <c r="F2797" s="3">
        <v>100</v>
      </c>
      <c r="G2797" s="4">
        <v>6.9444444452528842E-3</v>
      </c>
      <c r="H2797" s="13" t="str" cm="1">
        <f t="array" ref="H2797">IF(AND(E2797&lt;&gt;"",OR(D2797="완충",D2797="충전중"),D2796="운행"),A2797-IFERROR(INDEX(A$2:A2796,MAX((E$2:E2796=E2797)*((D$2:D2796="완충")+(D$2:D2796="충전중"))*(ROW(E$2:E2796)))-1),INDEX(A$2:A2796,MATCH(E2797,E$2:E2796,0))),"")</f>
        <v/>
      </c>
    </row>
    <row r="2798" spans="1:8" x14ac:dyDescent="0.3">
      <c r="A2798" s="11">
        <v>45856.979687500003</v>
      </c>
      <c r="B2798" s="3">
        <f t="shared" si="98"/>
        <v>7</v>
      </c>
      <c r="C2798" s="12">
        <f t="shared" si="99"/>
        <v>45856</v>
      </c>
      <c r="D2798" s="3" t="s">
        <v>9</v>
      </c>
      <c r="E2798" s="3" t="s">
        <v>23</v>
      </c>
      <c r="F2798" s="3">
        <v>100</v>
      </c>
      <c r="G2798" s="4">
        <v>6.9444444379769266E-3</v>
      </c>
      <c r="H2798" s="13" t="str" cm="1">
        <f t="array" ref="H2798">IF(AND(E2798&lt;&gt;"",OR(D2798="완충",D2798="충전중"),D2797="운행"),A2798-IFERROR(INDEX(A$2:A2797,MAX((E$2:E2797=E2798)*((D$2:D2797="완충")+(D$2:D2797="충전중"))*(ROW(E$2:E2797)))-1),INDEX(A$2:A2797,MATCH(E2798,E$2:E2797,0))),"")</f>
        <v/>
      </c>
    </row>
    <row r="2799" spans="1:8" x14ac:dyDescent="0.3">
      <c r="A2799" s="11">
        <v>45856.986631944441</v>
      </c>
      <c r="B2799" s="3">
        <f t="shared" si="98"/>
        <v>7</v>
      </c>
      <c r="C2799" s="12">
        <f t="shared" si="99"/>
        <v>45856</v>
      </c>
      <c r="D2799" s="3" t="s">
        <v>9</v>
      </c>
      <c r="E2799" s="3" t="s">
        <v>23</v>
      </c>
      <c r="F2799" s="3">
        <v>100</v>
      </c>
      <c r="G2799" s="4">
        <v>0</v>
      </c>
      <c r="H2799" s="13" t="str" cm="1">
        <f t="array" ref="H2799">IF(AND(E2799&lt;&gt;"",OR(D2799="완충",D2799="충전중"),D2798="운행"),A2799-IFERROR(INDEX(A$2:A2798,MAX((E$2:E2798=E2799)*((D$2:D2798="완충")+(D$2:D2798="충전중"))*(ROW(E$2:E2798)))-1),INDEX(A$2:A2798,MATCH(E2799,E$2:E2798,0))),"")</f>
        <v/>
      </c>
    </row>
    <row r="2800" spans="1:8" x14ac:dyDescent="0.3">
      <c r="A2800" s="11">
        <v>45857.000532407408</v>
      </c>
      <c r="B2800" s="3">
        <f t="shared" si="98"/>
        <v>7</v>
      </c>
      <c r="C2800" s="12">
        <f t="shared" si="99"/>
        <v>45857</v>
      </c>
      <c r="D2800" s="3" t="s">
        <v>9</v>
      </c>
      <c r="E2800" s="3" t="s">
        <v>23</v>
      </c>
      <c r="F2800" s="3">
        <v>100</v>
      </c>
      <c r="G2800" s="4">
        <v>2.546296309446916E-4</v>
      </c>
      <c r="H2800" s="13" t="str" cm="1">
        <f t="array" ref="H2800">IF(AND(E2800&lt;&gt;"",OR(D2800="완충",D2800="충전중"),D2799="운행"),A2800-IFERROR(INDEX(A$2:A2799,MAX((E$2:E2799=E2800)*((D$2:D2799="완충")+(D$2:D2799="충전중"))*(ROW(E$2:E2799)))-1),INDEX(A$2:A2799,MATCH(E2800,E$2:E2799,0))),"")</f>
        <v/>
      </c>
    </row>
    <row r="2801" spans="1:8" x14ac:dyDescent="0.3">
      <c r="A2801" s="11">
        <v>45857.000787037039</v>
      </c>
      <c r="B2801" s="3">
        <f t="shared" si="98"/>
        <v>7</v>
      </c>
      <c r="C2801" s="12">
        <f t="shared" si="99"/>
        <v>45857</v>
      </c>
      <c r="D2801" s="3" t="s">
        <v>9</v>
      </c>
      <c r="E2801" s="3" t="s">
        <v>23</v>
      </c>
      <c r="F2801" s="3">
        <v>100</v>
      </c>
      <c r="G2801" s="4">
        <v>6.6782407375285402E-3</v>
      </c>
      <c r="H2801" s="13" t="str" cm="1">
        <f t="array" ref="H2801">IF(AND(E2801&lt;&gt;"",OR(D2801="완충",D2801="충전중"),D2800="운행"),A2801-IFERROR(INDEX(A$2:A2800,MAX((E$2:E2800=E2801)*((D$2:D2800="완충")+(D$2:D2800="충전중"))*(ROW(E$2:E2800)))-1),INDEX(A$2:A2800,MATCH(E2801,E$2:E2800,0))),"")</f>
        <v/>
      </c>
    </row>
    <row r="2802" spans="1:8" x14ac:dyDescent="0.3">
      <c r="A2802" s="11">
        <v>45857.007465277777</v>
      </c>
      <c r="B2802" s="3">
        <f t="shared" si="98"/>
        <v>7</v>
      </c>
      <c r="C2802" s="12">
        <f t="shared" si="99"/>
        <v>45857</v>
      </c>
      <c r="D2802" s="3" t="s">
        <v>9</v>
      </c>
      <c r="E2802" s="3" t="s">
        <v>23</v>
      </c>
      <c r="F2802" s="3">
        <v>100</v>
      </c>
      <c r="G2802" s="4">
        <v>6.9444444452528842E-3</v>
      </c>
      <c r="H2802" s="13" t="str" cm="1">
        <f t="array" ref="H2802">IF(AND(E2802&lt;&gt;"",OR(D2802="완충",D2802="충전중"),D2801="운행"),A2802-IFERROR(INDEX(A$2:A2801,MAX((E$2:E2801=E2802)*((D$2:D2801="완충")+(D$2:D2801="충전중"))*(ROW(E$2:E2801)))-1),INDEX(A$2:A2801,MATCH(E2802,E$2:E2801,0))),"")</f>
        <v/>
      </c>
    </row>
    <row r="2803" spans="1:8" x14ac:dyDescent="0.3">
      <c r="A2803" s="11">
        <v>45857.014409722222</v>
      </c>
      <c r="B2803" s="3">
        <f t="shared" si="98"/>
        <v>7</v>
      </c>
      <c r="C2803" s="12">
        <f t="shared" si="99"/>
        <v>45857</v>
      </c>
      <c r="D2803" s="3" t="s">
        <v>9</v>
      </c>
      <c r="E2803" s="3" t="s">
        <v>23</v>
      </c>
      <c r="F2803" s="3">
        <v>100</v>
      </c>
      <c r="G2803" s="4">
        <v>6.9444444452528842E-3</v>
      </c>
      <c r="H2803" s="13" t="str" cm="1">
        <f t="array" ref="H2803">IF(AND(E2803&lt;&gt;"",OR(D2803="완충",D2803="충전중"),D2802="운행"),A2803-IFERROR(INDEX(A$2:A2802,MAX((E$2:E2802=E2803)*((D$2:D2802="완충")+(D$2:D2802="충전중"))*(ROW(E$2:E2802)))-1),INDEX(A$2:A2802,MATCH(E2803,E$2:E2802,0))),"")</f>
        <v/>
      </c>
    </row>
    <row r="2804" spans="1:8" x14ac:dyDescent="0.3">
      <c r="A2804" s="11">
        <v>45857.021354166667</v>
      </c>
      <c r="B2804" s="3">
        <f t="shared" si="98"/>
        <v>7</v>
      </c>
      <c r="C2804" s="12">
        <f t="shared" si="99"/>
        <v>45857</v>
      </c>
      <c r="D2804" s="3" t="s">
        <v>9</v>
      </c>
      <c r="E2804" s="3" t="s">
        <v>23</v>
      </c>
      <c r="F2804" s="3">
        <v>100</v>
      </c>
      <c r="G2804" s="4">
        <v>6.9444444452528842E-3</v>
      </c>
      <c r="H2804" s="13" t="str" cm="1">
        <f t="array" ref="H2804">IF(AND(E2804&lt;&gt;"",OR(D2804="완충",D2804="충전중"),D2803="운행"),A2804-IFERROR(INDEX(A$2:A2803,MAX((E$2:E2803=E2804)*((D$2:D2803="완충")+(D$2:D2803="충전중"))*(ROW(E$2:E2803)))-1),INDEX(A$2:A2803,MATCH(E2804,E$2:E2803,0))),"")</f>
        <v/>
      </c>
    </row>
    <row r="2805" spans="1:8" x14ac:dyDescent="0.3">
      <c r="A2805" s="11">
        <v>45857.028298611112</v>
      </c>
      <c r="B2805" s="3">
        <f t="shared" si="98"/>
        <v>7</v>
      </c>
      <c r="C2805" s="12">
        <f t="shared" si="99"/>
        <v>45857</v>
      </c>
      <c r="D2805" s="3" t="s">
        <v>9</v>
      </c>
      <c r="E2805" s="3" t="s">
        <v>23</v>
      </c>
      <c r="F2805" s="3">
        <v>100</v>
      </c>
      <c r="G2805" s="4">
        <v>6.9444444452528842E-3</v>
      </c>
      <c r="H2805" s="13" t="str" cm="1">
        <f t="array" ref="H2805">IF(AND(E2805&lt;&gt;"",OR(D2805="완충",D2805="충전중"),D2804="운행"),A2805-IFERROR(INDEX(A$2:A2804,MAX((E$2:E2804=E2805)*((D$2:D2804="완충")+(D$2:D2804="충전중"))*(ROW(E$2:E2804)))-1),INDEX(A$2:A2804,MATCH(E2805,E$2:E2804,0))),"")</f>
        <v/>
      </c>
    </row>
    <row r="2806" spans="1:8" x14ac:dyDescent="0.3">
      <c r="A2806" s="11">
        <v>45857.035243055558</v>
      </c>
      <c r="B2806" s="3">
        <f t="shared" si="98"/>
        <v>7</v>
      </c>
      <c r="C2806" s="12">
        <f t="shared" si="99"/>
        <v>45857</v>
      </c>
      <c r="D2806" s="3" t="s">
        <v>9</v>
      </c>
      <c r="E2806" s="3" t="s">
        <v>23</v>
      </c>
      <c r="F2806" s="3">
        <v>100</v>
      </c>
      <c r="G2806" s="4">
        <v>6.956018514756579E-3</v>
      </c>
      <c r="H2806" s="13" t="str" cm="1">
        <f t="array" ref="H2806">IF(AND(E2806&lt;&gt;"",OR(D2806="완충",D2806="충전중"),D2805="운행"),A2806-IFERROR(INDEX(A$2:A2805,MAX((E$2:E2805=E2806)*((D$2:D2805="완충")+(D$2:D2805="충전중"))*(ROW(E$2:E2805)))-1),INDEX(A$2:A2805,MATCH(E2806,E$2:E2805,0))),"")</f>
        <v/>
      </c>
    </row>
    <row r="2807" spans="1:8" x14ac:dyDescent="0.3">
      <c r="A2807" s="11">
        <v>45857.042199074072</v>
      </c>
      <c r="B2807" s="3">
        <f t="shared" si="98"/>
        <v>7</v>
      </c>
      <c r="C2807" s="12">
        <f t="shared" si="99"/>
        <v>45857</v>
      </c>
      <c r="D2807" s="3" t="s">
        <v>9</v>
      </c>
      <c r="E2807" s="3" t="s">
        <v>23</v>
      </c>
      <c r="F2807" s="3">
        <v>100</v>
      </c>
      <c r="G2807" s="4">
        <v>6.9328703684732318E-3</v>
      </c>
      <c r="H2807" s="13" t="str" cm="1">
        <f t="array" ref="H2807">IF(AND(E2807&lt;&gt;"",OR(D2807="완충",D2807="충전중"),D2806="운행"),A2807-IFERROR(INDEX(A$2:A2806,MAX((E$2:E2806=E2807)*((D$2:D2806="완충")+(D$2:D2806="충전중"))*(ROW(E$2:E2806)))-1),INDEX(A$2:A2806,MATCH(E2807,E$2:E2806,0))),"")</f>
        <v/>
      </c>
    </row>
    <row r="2808" spans="1:8" x14ac:dyDescent="0.3">
      <c r="A2808" s="11">
        <v>45857.049131944441</v>
      </c>
      <c r="B2808" s="3">
        <f t="shared" si="98"/>
        <v>7</v>
      </c>
      <c r="C2808" s="12">
        <f t="shared" si="99"/>
        <v>45857</v>
      </c>
      <c r="D2808" s="3" t="s">
        <v>9</v>
      </c>
      <c r="E2808" s="3" t="s">
        <v>23</v>
      </c>
      <c r="F2808" s="3">
        <v>100</v>
      </c>
      <c r="G2808" s="4">
        <v>6.9560185220325366E-3</v>
      </c>
      <c r="H2808" s="13" t="str" cm="1">
        <f t="array" ref="H2808">IF(AND(E2808&lt;&gt;"",OR(D2808="완충",D2808="충전중"),D2807="운행"),A2808-IFERROR(INDEX(A$2:A2807,MAX((E$2:E2807=E2808)*((D$2:D2807="완충")+(D$2:D2807="충전중"))*(ROW(E$2:E2807)))-1),INDEX(A$2:A2807,MATCH(E2808,E$2:E2807,0))),"")</f>
        <v/>
      </c>
    </row>
    <row r="2809" spans="1:8" x14ac:dyDescent="0.3">
      <c r="A2809" s="11">
        <v>45857.056087962963</v>
      </c>
      <c r="B2809" s="3">
        <f t="shared" si="98"/>
        <v>7</v>
      </c>
      <c r="C2809" s="12">
        <f t="shared" si="99"/>
        <v>45857</v>
      </c>
      <c r="D2809" s="3" t="s">
        <v>9</v>
      </c>
      <c r="E2809" s="3" t="s">
        <v>23</v>
      </c>
      <c r="F2809" s="3">
        <v>100</v>
      </c>
      <c r="G2809" s="4">
        <v>6.9328703684732318E-3</v>
      </c>
      <c r="H2809" s="13" t="str" cm="1">
        <f t="array" ref="H2809">IF(AND(E2809&lt;&gt;"",OR(D2809="완충",D2809="충전중"),D2808="운행"),A2809-IFERROR(INDEX(A$2:A2808,MAX((E$2:E2808=E2809)*((D$2:D2808="완충")+(D$2:D2808="충전중"))*(ROW(E$2:E2808)))-1),INDEX(A$2:A2808,MATCH(E2809,E$2:E2808,0))),"")</f>
        <v/>
      </c>
    </row>
    <row r="2810" spans="1:8" x14ac:dyDescent="0.3">
      <c r="A2810" s="11">
        <v>45857.063020833331</v>
      </c>
      <c r="B2810" s="3">
        <f t="shared" si="98"/>
        <v>7</v>
      </c>
      <c r="C2810" s="12">
        <f t="shared" si="99"/>
        <v>45857</v>
      </c>
      <c r="D2810" s="3" t="s">
        <v>9</v>
      </c>
      <c r="E2810" s="3" t="s">
        <v>23</v>
      </c>
      <c r="F2810" s="3">
        <v>100</v>
      </c>
      <c r="G2810" s="4">
        <v>6.9560185220325366E-3</v>
      </c>
      <c r="H2810" s="13" t="str" cm="1">
        <f t="array" ref="H2810">IF(AND(E2810&lt;&gt;"",OR(D2810="완충",D2810="충전중"),D2809="운행"),A2810-IFERROR(INDEX(A$2:A2809,MAX((E$2:E2809=E2810)*((D$2:D2809="완충")+(D$2:D2809="충전중"))*(ROW(E$2:E2809)))-1),INDEX(A$2:A2809,MATCH(E2810,E$2:E2809,0))),"")</f>
        <v/>
      </c>
    </row>
    <row r="2811" spans="1:8" x14ac:dyDescent="0.3">
      <c r="A2811" s="11">
        <v>45857.069976851853</v>
      </c>
      <c r="B2811" s="3">
        <f t="shared" si="98"/>
        <v>7</v>
      </c>
      <c r="C2811" s="12">
        <f t="shared" si="99"/>
        <v>45857</v>
      </c>
      <c r="D2811" s="3" t="s">
        <v>9</v>
      </c>
      <c r="E2811" s="3" t="s">
        <v>23</v>
      </c>
      <c r="F2811" s="3">
        <v>100</v>
      </c>
      <c r="G2811" s="4">
        <v>6.9328703684732318E-3</v>
      </c>
      <c r="H2811" s="13" t="str" cm="1">
        <f t="array" ref="H2811">IF(AND(E2811&lt;&gt;"",OR(D2811="완충",D2811="충전중"),D2810="운행"),A2811-IFERROR(INDEX(A$2:A2810,MAX((E$2:E2810=E2811)*((D$2:D2810="완충")+(D$2:D2810="충전중"))*(ROW(E$2:E2810)))-1),INDEX(A$2:A2810,MATCH(E2811,E$2:E2810,0))),"")</f>
        <v/>
      </c>
    </row>
    <row r="2812" spans="1:8" x14ac:dyDescent="0.3">
      <c r="A2812" s="11">
        <v>45857.076909722222</v>
      </c>
      <c r="B2812" s="3">
        <f t="shared" si="98"/>
        <v>7</v>
      </c>
      <c r="C2812" s="12">
        <f t="shared" si="99"/>
        <v>45857</v>
      </c>
      <c r="D2812" s="3" t="s">
        <v>9</v>
      </c>
      <c r="E2812" s="3" t="s">
        <v>23</v>
      </c>
      <c r="F2812" s="3">
        <v>100</v>
      </c>
      <c r="G2812" s="4">
        <v>6.9560185220325366E-3</v>
      </c>
      <c r="H2812" s="13" t="str" cm="1">
        <f t="array" ref="H2812">IF(AND(E2812&lt;&gt;"",OR(D2812="완충",D2812="충전중"),D2811="운행"),A2812-IFERROR(INDEX(A$2:A2811,MAX((E$2:E2811=E2812)*((D$2:D2811="완충")+(D$2:D2811="충전중"))*(ROW(E$2:E2811)))-1),INDEX(A$2:A2811,MATCH(E2812,E$2:E2811,0))),"")</f>
        <v/>
      </c>
    </row>
    <row r="2813" spans="1:8" x14ac:dyDescent="0.3">
      <c r="A2813" s="11">
        <v>45857.083865740744</v>
      </c>
      <c r="B2813" s="3">
        <f t="shared" si="98"/>
        <v>7</v>
      </c>
      <c r="C2813" s="12">
        <f t="shared" si="99"/>
        <v>45857</v>
      </c>
      <c r="D2813" s="3" t="s">
        <v>9</v>
      </c>
      <c r="E2813" s="3" t="s">
        <v>23</v>
      </c>
      <c r="F2813" s="3">
        <v>100</v>
      </c>
      <c r="G2813" s="4">
        <v>6.9328703684732318E-3</v>
      </c>
      <c r="H2813" s="13" t="str" cm="1">
        <f t="array" ref="H2813">IF(AND(E2813&lt;&gt;"",OR(D2813="완충",D2813="충전중"),D2812="운행"),A2813-IFERROR(INDEX(A$2:A2812,MAX((E$2:E2812=E2813)*((D$2:D2812="완충")+(D$2:D2812="충전중"))*(ROW(E$2:E2812)))-1),INDEX(A$2:A2812,MATCH(E2813,E$2:E2812,0))),"")</f>
        <v/>
      </c>
    </row>
    <row r="2814" spans="1:8" x14ac:dyDescent="0.3">
      <c r="A2814" s="11">
        <v>45857.090798611112</v>
      </c>
      <c r="B2814" s="3">
        <f t="shared" si="98"/>
        <v>7</v>
      </c>
      <c r="C2814" s="12">
        <f t="shared" si="99"/>
        <v>45857</v>
      </c>
      <c r="D2814" s="3" t="s">
        <v>9</v>
      </c>
      <c r="E2814" s="3" t="s">
        <v>23</v>
      </c>
      <c r="F2814" s="3">
        <v>100</v>
      </c>
      <c r="G2814" s="4">
        <v>6.956018514756579E-3</v>
      </c>
      <c r="H2814" s="13" t="str" cm="1">
        <f t="array" ref="H2814">IF(AND(E2814&lt;&gt;"",OR(D2814="완충",D2814="충전중"),D2813="운행"),A2814-IFERROR(INDEX(A$2:A2813,MAX((E$2:E2813=E2814)*((D$2:D2813="완충")+(D$2:D2813="충전중"))*(ROW(E$2:E2813)))-1),INDEX(A$2:A2813,MATCH(E2814,E$2:E2813,0))),"")</f>
        <v/>
      </c>
    </row>
    <row r="2815" spans="1:8" x14ac:dyDescent="0.3">
      <c r="A2815" s="11">
        <v>45857.097754629627</v>
      </c>
      <c r="B2815" s="3">
        <f t="shared" si="98"/>
        <v>7</v>
      </c>
      <c r="C2815" s="12">
        <f t="shared" si="99"/>
        <v>45857</v>
      </c>
      <c r="D2815" s="3" t="s">
        <v>9</v>
      </c>
      <c r="E2815" s="3" t="s">
        <v>23</v>
      </c>
      <c r="F2815" s="3">
        <v>100</v>
      </c>
      <c r="G2815" s="4">
        <v>6.9328703757491894E-3</v>
      </c>
      <c r="H2815" s="13" t="str" cm="1">
        <f t="array" ref="H2815">IF(AND(E2815&lt;&gt;"",OR(D2815="완충",D2815="충전중"),D2814="운행"),A2815-IFERROR(INDEX(A$2:A2814,MAX((E$2:E2814=E2815)*((D$2:D2814="완충")+(D$2:D2814="충전중"))*(ROW(E$2:E2814)))-1),INDEX(A$2:A2814,MATCH(E2815,E$2:E2814,0))),"")</f>
        <v/>
      </c>
    </row>
    <row r="2816" spans="1:8" x14ac:dyDescent="0.3">
      <c r="A2816" s="11">
        <v>45857.104687500003</v>
      </c>
      <c r="B2816" s="3">
        <f t="shared" si="98"/>
        <v>7</v>
      </c>
      <c r="C2816" s="12">
        <f t="shared" si="99"/>
        <v>45857</v>
      </c>
      <c r="D2816" s="3" t="s">
        <v>9</v>
      </c>
      <c r="E2816" s="3" t="s">
        <v>23</v>
      </c>
      <c r="F2816" s="3">
        <v>100</v>
      </c>
      <c r="G2816" s="4">
        <v>6.956018514756579E-3</v>
      </c>
      <c r="H2816" s="13" t="str" cm="1">
        <f t="array" ref="H2816">IF(AND(E2816&lt;&gt;"",OR(D2816="완충",D2816="충전중"),D2815="운행"),A2816-IFERROR(INDEX(A$2:A2815,MAX((E$2:E2815=E2816)*((D$2:D2815="완충")+(D$2:D2815="충전중"))*(ROW(E$2:E2815)))-1),INDEX(A$2:A2815,MATCH(E2816,E$2:E2815,0))),"")</f>
        <v/>
      </c>
    </row>
    <row r="2817" spans="1:8" x14ac:dyDescent="0.3">
      <c r="A2817" s="11">
        <v>45857.111643518518</v>
      </c>
      <c r="B2817" s="3">
        <f t="shared" si="98"/>
        <v>7</v>
      </c>
      <c r="C2817" s="12">
        <f t="shared" si="99"/>
        <v>45857</v>
      </c>
      <c r="D2817" s="3" t="s">
        <v>9</v>
      </c>
      <c r="E2817" s="3" t="s">
        <v>23</v>
      </c>
      <c r="F2817" s="3">
        <v>100</v>
      </c>
      <c r="G2817" s="4">
        <v>6.9444444452528842E-3</v>
      </c>
      <c r="H2817" s="13" t="str" cm="1">
        <f t="array" ref="H2817">IF(AND(E2817&lt;&gt;"",OR(D2817="완충",D2817="충전중"),D2816="운행"),A2817-IFERROR(INDEX(A$2:A2816,MAX((E$2:E2816=E2817)*((D$2:D2816="완충")+(D$2:D2816="충전중"))*(ROW(E$2:E2816)))-1),INDEX(A$2:A2816,MATCH(E2817,E$2:E2816,0))),"")</f>
        <v/>
      </c>
    </row>
    <row r="2818" spans="1:8" x14ac:dyDescent="0.3">
      <c r="A2818" s="11">
        <v>45857.118587962963</v>
      </c>
      <c r="B2818" s="3">
        <f t="shared" si="98"/>
        <v>7</v>
      </c>
      <c r="C2818" s="12">
        <f t="shared" si="99"/>
        <v>45857</v>
      </c>
      <c r="D2818" s="3" t="s">
        <v>9</v>
      </c>
      <c r="E2818" s="3" t="s">
        <v>23</v>
      </c>
      <c r="F2818" s="3">
        <v>100</v>
      </c>
      <c r="G2818" s="4">
        <v>6.9444444452528842E-3</v>
      </c>
      <c r="H2818" s="13" t="str" cm="1">
        <f t="array" ref="H2818">IF(AND(E2818&lt;&gt;"",OR(D2818="완충",D2818="충전중"),D2817="운행"),A2818-IFERROR(INDEX(A$2:A2817,MAX((E$2:E2817=E2818)*((D$2:D2817="완충")+(D$2:D2817="충전중"))*(ROW(E$2:E2817)))-1),INDEX(A$2:A2817,MATCH(E2818,E$2:E2817,0))),"")</f>
        <v/>
      </c>
    </row>
    <row r="2819" spans="1:8" x14ac:dyDescent="0.3">
      <c r="A2819" s="11">
        <v>45857.125532407408</v>
      </c>
      <c r="B2819" s="3">
        <f t="shared" ref="B2819:B2882" si="100">MONTH(A2819)</f>
        <v>7</v>
      </c>
      <c r="C2819" s="12">
        <f t="shared" ref="C2819:C2882" si="101">DATE(YEAR(A2819),MONTH(A2819),DAY(A2819))</f>
        <v>45857</v>
      </c>
      <c r="D2819" s="3" t="s">
        <v>9</v>
      </c>
      <c r="E2819" s="3" t="s">
        <v>23</v>
      </c>
      <c r="F2819" s="3">
        <v>100</v>
      </c>
      <c r="G2819" s="4">
        <v>6.9444444452528842E-3</v>
      </c>
      <c r="H2819" s="13" t="str" cm="1">
        <f t="array" ref="H2819">IF(AND(E2819&lt;&gt;"",OR(D2819="완충",D2819="충전중"),D2818="운행"),A2819-IFERROR(INDEX(A$2:A2818,MAX((E$2:E2818=E2819)*((D$2:D2818="완충")+(D$2:D2818="충전중"))*(ROW(E$2:E2818)))-1),INDEX(A$2:A2818,MATCH(E2819,E$2:E2818,0))),"")</f>
        <v/>
      </c>
    </row>
    <row r="2820" spans="1:8" x14ac:dyDescent="0.3">
      <c r="A2820" s="11">
        <v>45857.132476851853</v>
      </c>
      <c r="B2820" s="3">
        <f t="shared" si="100"/>
        <v>7</v>
      </c>
      <c r="C2820" s="12">
        <f t="shared" si="101"/>
        <v>45857</v>
      </c>
      <c r="D2820" s="3" t="s">
        <v>9</v>
      </c>
      <c r="E2820" s="3" t="s">
        <v>23</v>
      </c>
      <c r="F2820" s="3">
        <v>100</v>
      </c>
      <c r="G2820" s="4">
        <v>6.9444444452528842E-3</v>
      </c>
      <c r="H2820" s="13" t="str" cm="1">
        <f t="array" ref="H2820">IF(AND(E2820&lt;&gt;"",OR(D2820="완충",D2820="충전중"),D2819="운행"),A2820-IFERROR(INDEX(A$2:A2819,MAX((E$2:E2819=E2820)*((D$2:D2819="완충")+(D$2:D2819="충전중"))*(ROW(E$2:E2819)))-1),INDEX(A$2:A2819,MATCH(E2820,E$2:E2819,0))),"")</f>
        <v/>
      </c>
    </row>
    <row r="2821" spans="1:8" x14ac:dyDescent="0.3">
      <c r="A2821" s="11">
        <v>45857.139421296299</v>
      </c>
      <c r="B2821" s="3">
        <f t="shared" si="100"/>
        <v>7</v>
      </c>
      <c r="C2821" s="12">
        <f t="shared" si="101"/>
        <v>45857</v>
      </c>
      <c r="D2821" s="3" t="s">
        <v>9</v>
      </c>
      <c r="E2821" s="3" t="s">
        <v>23</v>
      </c>
      <c r="F2821" s="3">
        <v>100</v>
      </c>
      <c r="G2821" s="4">
        <v>6.9444444452528842E-3</v>
      </c>
      <c r="H2821" s="13" t="str" cm="1">
        <f t="array" ref="H2821">IF(AND(E2821&lt;&gt;"",OR(D2821="완충",D2821="충전중"),D2820="운행"),A2821-IFERROR(INDEX(A$2:A2820,MAX((E$2:E2820=E2821)*((D$2:D2820="완충")+(D$2:D2820="충전중"))*(ROW(E$2:E2820)))-1),INDEX(A$2:A2820,MATCH(E2821,E$2:E2820,0))),"")</f>
        <v/>
      </c>
    </row>
    <row r="2822" spans="1:8" x14ac:dyDescent="0.3">
      <c r="A2822" s="11">
        <v>45857.146365740744</v>
      </c>
      <c r="B2822" s="3">
        <f t="shared" si="100"/>
        <v>7</v>
      </c>
      <c r="C2822" s="12">
        <f t="shared" si="101"/>
        <v>45857</v>
      </c>
      <c r="D2822" s="3" t="s">
        <v>9</v>
      </c>
      <c r="E2822" s="3" t="s">
        <v>23</v>
      </c>
      <c r="F2822" s="3">
        <v>100</v>
      </c>
      <c r="G2822" s="4">
        <v>6.9444444379769266E-3</v>
      </c>
      <c r="H2822" s="13" t="str" cm="1">
        <f t="array" ref="H2822">IF(AND(E2822&lt;&gt;"",OR(D2822="완충",D2822="충전중"),D2821="운행"),A2822-IFERROR(INDEX(A$2:A2821,MAX((E$2:E2821=E2822)*((D$2:D2821="완충")+(D$2:D2821="충전중"))*(ROW(E$2:E2821)))-1),INDEX(A$2:A2821,MATCH(E2822,E$2:E2821,0))),"")</f>
        <v/>
      </c>
    </row>
    <row r="2823" spans="1:8" x14ac:dyDescent="0.3">
      <c r="A2823" s="11">
        <v>45857.153310185182</v>
      </c>
      <c r="B2823" s="3">
        <f t="shared" si="100"/>
        <v>7</v>
      </c>
      <c r="C2823" s="12">
        <f t="shared" si="101"/>
        <v>45857</v>
      </c>
      <c r="D2823" s="3" t="s">
        <v>9</v>
      </c>
      <c r="E2823" s="3" t="s">
        <v>23</v>
      </c>
      <c r="F2823" s="3">
        <v>100</v>
      </c>
      <c r="G2823" s="4">
        <v>6.9444444452528842E-3</v>
      </c>
      <c r="H2823" s="13" t="str" cm="1">
        <f t="array" ref="H2823">IF(AND(E2823&lt;&gt;"",OR(D2823="완충",D2823="충전중"),D2822="운행"),A2823-IFERROR(INDEX(A$2:A2822,MAX((E$2:E2822=E2823)*((D$2:D2822="완충")+(D$2:D2822="충전중"))*(ROW(E$2:E2822)))-1),INDEX(A$2:A2822,MATCH(E2823,E$2:E2822,0))),"")</f>
        <v/>
      </c>
    </row>
    <row r="2824" spans="1:8" x14ac:dyDescent="0.3">
      <c r="A2824" s="11">
        <v>45857.160254629627</v>
      </c>
      <c r="B2824" s="3">
        <f t="shared" si="100"/>
        <v>7</v>
      </c>
      <c r="C2824" s="12">
        <f t="shared" si="101"/>
        <v>45857</v>
      </c>
      <c r="D2824" s="3" t="s">
        <v>9</v>
      </c>
      <c r="E2824" s="3" t="s">
        <v>23</v>
      </c>
      <c r="F2824" s="3">
        <v>100</v>
      </c>
      <c r="G2824" s="4">
        <v>6.9444444452528842E-3</v>
      </c>
      <c r="H2824" s="13" t="str" cm="1">
        <f t="array" ref="H2824">IF(AND(E2824&lt;&gt;"",OR(D2824="완충",D2824="충전중"),D2823="운행"),A2824-IFERROR(INDEX(A$2:A2823,MAX((E$2:E2823=E2824)*((D$2:D2823="완충")+(D$2:D2823="충전중"))*(ROW(E$2:E2823)))-1),INDEX(A$2:A2823,MATCH(E2824,E$2:E2823,0))),"")</f>
        <v/>
      </c>
    </row>
    <row r="2825" spans="1:8" x14ac:dyDescent="0.3">
      <c r="A2825" s="11">
        <v>45857.167199074072</v>
      </c>
      <c r="B2825" s="3">
        <f t="shared" si="100"/>
        <v>7</v>
      </c>
      <c r="C2825" s="12">
        <f t="shared" si="101"/>
        <v>45857</v>
      </c>
      <c r="D2825" s="3" t="s">
        <v>9</v>
      </c>
      <c r="E2825" s="3" t="s">
        <v>23</v>
      </c>
      <c r="F2825" s="3">
        <v>100</v>
      </c>
      <c r="G2825" s="4">
        <v>6.9444444452528842E-3</v>
      </c>
      <c r="H2825" s="13" t="str" cm="1">
        <f t="array" ref="H2825">IF(AND(E2825&lt;&gt;"",OR(D2825="완충",D2825="충전중"),D2824="운행"),A2825-IFERROR(INDEX(A$2:A2824,MAX((E$2:E2824=E2825)*((D$2:D2824="완충")+(D$2:D2824="충전중"))*(ROW(E$2:E2824)))-1),INDEX(A$2:A2824,MATCH(E2825,E$2:E2824,0))),"")</f>
        <v/>
      </c>
    </row>
    <row r="2826" spans="1:8" x14ac:dyDescent="0.3">
      <c r="A2826" s="11">
        <v>45857.174143518518</v>
      </c>
      <c r="B2826" s="3">
        <f t="shared" si="100"/>
        <v>7</v>
      </c>
      <c r="C2826" s="12">
        <f t="shared" si="101"/>
        <v>45857</v>
      </c>
      <c r="D2826" s="3" t="s">
        <v>9</v>
      </c>
      <c r="E2826" s="3" t="s">
        <v>23</v>
      </c>
      <c r="F2826" s="3">
        <v>100</v>
      </c>
      <c r="G2826" s="4">
        <v>6.9444444452528842E-3</v>
      </c>
      <c r="H2826" s="13" t="str" cm="1">
        <f t="array" ref="H2826">IF(AND(E2826&lt;&gt;"",OR(D2826="완충",D2826="충전중"),D2825="운행"),A2826-IFERROR(INDEX(A$2:A2825,MAX((E$2:E2825=E2826)*((D$2:D2825="완충")+(D$2:D2825="충전중"))*(ROW(E$2:E2825)))-1),INDEX(A$2:A2825,MATCH(E2826,E$2:E2825,0))),"")</f>
        <v/>
      </c>
    </row>
    <row r="2827" spans="1:8" x14ac:dyDescent="0.3">
      <c r="A2827" s="11">
        <v>45857.181087962963</v>
      </c>
      <c r="B2827" s="3">
        <f t="shared" si="100"/>
        <v>7</v>
      </c>
      <c r="C2827" s="12">
        <f t="shared" si="101"/>
        <v>45857</v>
      </c>
      <c r="D2827" s="3" t="s">
        <v>9</v>
      </c>
      <c r="E2827" s="3" t="s">
        <v>23</v>
      </c>
      <c r="F2827" s="3">
        <v>100</v>
      </c>
      <c r="G2827" s="4">
        <v>6.9444444452528842E-3</v>
      </c>
      <c r="H2827" s="13" t="str" cm="1">
        <f t="array" ref="H2827">IF(AND(E2827&lt;&gt;"",OR(D2827="완충",D2827="충전중"),D2826="운행"),A2827-IFERROR(INDEX(A$2:A2826,MAX((E$2:E2826=E2827)*((D$2:D2826="완충")+(D$2:D2826="충전중"))*(ROW(E$2:E2826)))-1),INDEX(A$2:A2826,MATCH(E2827,E$2:E2826,0))),"")</f>
        <v/>
      </c>
    </row>
    <row r="2828" spans="1:8" x14ac:dyDescent="0.3">
      <c r="A2828" s="11">
        <v>45857.188032407408</v>
      </c>
      <c r="B2828" s="3">
        <f t="shared" si="100"/>
        <v>7</v>
      </c>
      <c r="C2828" s="12">
        <f t="shared" si="101"/>
        <v>45857</v>
      </c>
      <c r="D2828" s="3" t="s">
        <v>9</v>
      </c>
      <c r="E2828" s="3" t="s">
        <v>23</v>
      </c>
      <c r="F2828" s="3">
        <v>100</v>
      </c>
      <c r="G2828" s="4">
        <v>6.9444444452528842E-3</v>
      </c>
      <c r="H2828" s="13" t="str" cm="1">
        <f t="array" ref="H2828">IF(AND(E2828&lt;&gt;"",OR(D2828="완충",D2828="충전중"),D2827="운행"),A2828-IFERROR(INDEX(A$2:A2827,MAX((E$2:E2827=E2828)*((D$2:D2827="완충")+(D$2:D2827="충전중"))*(ROW(E$2:E2827)))-1),INDEX(A$2:A2827,MATCH(E2828,E$2:E2827,0))),"")</f>
        <v/>
      </c>
    </row>
    <row r="2829" spans="1:8" x14ac:dyDescent="0.3">
      <c r="A2829" s="11">
        <v>45857.194976851853</v>
      </c>
      <c r="B2829" s="3">
        <f t="shared" si="100"/>
        <v>7</v>
      </c>
      <c r="C2829" s="12">
        <f t="shared" si="101"/>
        <v>45857</v>
      </c>
      <c r="D2829" s="3" t="s">
        <v>9</v>
      </c>
      <c r="E2829" s="3" t="s">
        <v>23</v>
      </c>
      <c r="F2829" s="3">
        <v>100</v>
      </c>
      <c r="G2829" s="4">
        <v>6.9444444452528842E-3</v>
      </c>
      <c r="H2829" s="13" t="str" cm="1">
        <f t="array" ref="H2829">IF(AND(E2829&lt;&gt;"",OR(D2829="완충",D2829="충전중"),D2828="운행"),A2829-IFERROR(INDEX(A$2:A2828,MAX((E$2:E2828=E2829)*((D$2:D2828="완충")+(D$2:D2828="충전중"))*(ROW(E$2:E2828)))-1),INDEX(A$2:A2828,MATCH(E2829,E$2:E2828,0))),"")</f>
        <v/>
      </c>
    </row>
    <row r="2830" spans="1:8" x14ac:dyDescent="0.3">
      <c r="A2830" s="11">
        <v>45857.201921296299</v>
      </c>
      <c r="B2830" s="3">
        <f t="shared" si="100"/>
        <v>7</v>
      </c>
      <c r="C2830" s="12">
        <f t="shared" si="101"/>
        <v>45857</v>
      </c>
      <c r="D2830" s="3" t="s">
        <v>9</v>
      </c>
      <c r="E2830" s="3" t="s">
        <v>23</v>
      </c>
      <c r="F2830" s="3">
        <v>100</v>
      </c>
      <c r="G2830" s="4">
        <v>6.9444444452528842E-3</v>
      </c>
      <c r="H2830" s="13" t="str" cm="1">
        <f t="array" ref="H2830">IF(AND(E2830&lt;&gt;"",OR(D2830="완충",D2830="충전중"),D2829="운행"),A2830-IFERROR(INDEX(A$2:A2829,MAX((E$2:E2829=E2830)*((D$2:D2829="완충")+(D$2:D2829="충전중"))*(ROW(E$2:E2829)))-1),INDEX(A$2:A2829,MATCH(E2830,E$2:E2829,0))),"")</f>
        <v/>
      </c>
    </row>
    <row r="2831" spans="1:8" x14ac:dyDescent="0.3">
      <c r="A2831" s="11">
        <v>45857.208865740744</v>
      </c>
      <c r="B2831" s="3">
        <f t="shared" si="100"/>
        <v>7</v>
      </c>
      <c r="C2831" s="12">
        <f t="shared" si="101"/>
        <v>45857</v>
      </c>
      <c r="D2831" s="3" t="s">
        <v>9</v>
      </c>
      <c r="E2831" s="3" t="s">
        <v>23</v>
      </c>
      <c r="F2831" s="3">
        <v>100</v>
      </c>
      <c r="G2831" s="4">
        <v>6.9444444379769266E-3</v>
      </c>
      <c r="H2831" s="13" t="str" cm="1">
        <f t="array" ref="H2831">IF(AND(E2831&lt;&gt;"",OR(D2831="완충",D2831="충전중"),D2830="운행"),A2831-IFERROR(INDEX(A$2:A2830,MAX((E$2:E2830=E2831)*((D$2:D2830="완충")+(D$2:D2830="충전중"))*(ROW(E$2:E2830)))-1),INDEX(A$2:A2830,MATCH(E2831,E$2:E2830,0))),"")</f>
        <v/>
      </c>
    </row>
    <row r="2832" spans="1:8" x14ac:dyDescent="0.3">
      <c r="A2832" s="11">
        <v>45857.215810185182</v>
      </c>
      <c r="B2832" s="3">
        <f t="shared" si="100"/>
        <v>7</v>
      </c>
      <c r="C2832" s="12">
        <f t="shared" si="101"/>
        <v>45857</v>
      </c>
      <c r="D2832" s="3" t="s">
        <v>9</v>
      </c>
      <c r="E2832" s="3" t="s">
        <v>23</v>
      </c>
      <c r="F2832" s="3">
        <v>100</v>
      </c>
      <c r="G2832" s="4">
        <v>6.9444444452528842E-3</v>
      </c>
      <c r="H2832" s="13" t="str" cm="1">
        <f t="array" ref="H2832">IF(AND(E2832&lt;&gt;"",OR(D2832="완충",D2832="충전중"),D2831="운행"),A2832-IFERROR(INDEX(A$2:A2831,MAX((E$2:E2831=E2832)*((D$2:D2831="완충")+(D$2:D2831="충전중"))*(ROW(E$2:E2831)))-1),INDEX(A$2:A2831,MATCH(E2832,E$2:E2831,0))),"")</f>
        <v/>
      </c>
    </row>
    <row r="2833" spans="1:8" x14ac:dyDescent="0.3">
      <c r="A2833" s="11">
        <v>45857.222754629627</v>
      </c>
      <c r="B2833" s="3">
        <f t="shared" si="100"/>
        <v>7</v>
      </c>
      <c r="C2833" s="12">
        <f t="shared" si="101"/>
        <v>45857</v>
      </c>
      <c r="D2833" s="3" t="s">
        <v>9</v>
      </c>
      <c r="E2833" s="3" t="s">
        <v>23</v>
      </c>
      <c r="F2833" s="3">
        <v>100</v>
      </c>
      <c r="G2833" s="4">
        <v>6.9444444452528842E-3</v>
      </c>
      <c r="H2833" s="13" t="str" cm="1">
        <f t="array" ref="H2833">IF(AND(E2833&lt;&gt;"",OR(D2833="완충",D2833="충전중"),D2832="운행"),A2833-IFERROR(INDEX(A$2:A2832,MAX((E$2:E2832=E2833)*((D$2:D2832="완충")+(D$2:D2832="충전중"))*(ROW(E$2:E2832)))-1),INDEX(A$2:A2832,MATCH(E2833,E$2:E2832,0))),"")</f>
        <v/>
      </c>
    </row>
    <row r="2834" spans="1:8" x14ac:dyDescent="0.3">
      <c r="A2834" s="11">
        <v>45857.229699074072</v>
      </c>
      <c r="B2834" s="3">
        <f t="shared" si="100"/>
        <v>7</v>
      </c>
      <c r="C2834" s="12">
        <f t="shared" si="101"/>
        <v>45857</v>
      </c>
      <c r="D2834" s="3" t="s">
        <v>9</v>
      </c>
      <c r="E2834" s="3" t="s">
        <v>23</v>
      </c>
      <c r="F2834" s="3">
        <v>100</v>
      </c>
      <c r="G2834" s="4">
        <v>6.9444444452528842E-3</v>
      </c>
      <c r="H2834" s="13" t="str" cm="1">
        <f t="array" ref="H2834">IF(AND(E2834&lt;&gt;"",OR(D2834="완충",D2834="충전중"),D2833="운행"),A2834-IFERROR(INDEX(A$2:A2833,MAX((E$2:E2833=E2834)*((D$2:D2833="완충")+(D$2:D2833="충전중"))*(ROW(E$2:E2833)))-1),INDEX(A$2:A2833,MATCH(E2834,E$2:E2833,0))),"")</f>
        <v/>
      </c>
    </row>
    <row r="2835" spans="1:8" x14ac:dyDescent="0.3">
      <c r="A2835" s="11">
        <v>45857.236643518518</v>
      </c>
      <c r="B2835" s="3">
        <f t="shared" si="100"/>
        <v>7</v>
      </c>
      <c r="C2835" s="12">
        <f t="shared" si="101"/>
        <v>45857</v>
      </c>
      <c r="D2835" s="3" t="s">
        <v>9</v>
      </c>
      <c r="E2835" s="3" t="s">
        <v>23</v>
      </c>
      <c r="F2835" s="3">
        <v>100</v>
      </c>
      <c r="G2835" s="4">
        <v>6.9444444452528842E-3</v>
      </c>
      <c r="H2835" s="13" t="str" cm="1">
        <f t="array" ref="H2835">IF(AND(E2835&lt;&gt;"",OR(D2835="완충",D2835="충전중"),D2834="운행"),A2835-IFERROR(INDEX(A$2:A2834,MAX((E$2:E2834=E2835)*((D$2:D2834="완충")+(D$2:D2834="충전중"))*(ROW(E$2:E2834)))-1),INDEX(A$2:A2834,MATCH(E2835,E$2:E2834,0))),"")</f>
        <v/>
      </c>
    </row>
    <row r="2836" spans="1:8" x14ac:dyDescent="0.3">
      <c r="A2836" s="11">
        <v>45857.243587962963</v>
      </c>
      <c r="B2836" s="3">
        <f t="shared" si="100"/>
        <v>7</v>
      </c>
      <c r="C2836" s="12">
        <f t="shared" si="101"/>
        <v>45857</v>
      </c>
      <c r="D2836" s="3" t="s">
        <v>9</v>
      </c>
      <c r="E2836" s="3" t="s">
        <v>23</v>
      </c>
      <c r="F2836" s="3">
        <v>100</v>
      </c>
      <c r="G2836" s="4">
        <v>6.9444444452528842E-3</v>
      </c>
      <c r="H2836" s="13" t="str" cm="1">
        <f t="array" ref="H2836">IF(AND(E2836&lt;&gt;"",OR(D2836="완충",D2836="충전중"),D2835="운행"),A2836-IFERROR(INDEX(A$2:A2835,MAX((E$2:E2835=E2836)*((D$2:D2835="완충")+(D$2:D2835="충전중"))*(ROW(E$2:E2835)))-1),INDEX(A$2:A2835,MATCH(E2836,E$2:E2835,0))),"")</f>
        <v/>
      </c>
    </row>
    <row r="2837" spans="1:8" x14ac:dyDescent="0.3">
      <c r="A2837" s="11">
        <v>45857.250532407408</v>
      </c>
      <c r="B2837" s="3">
        <f t="shared" si="100"/>
        <v>7</v>
      </c>
      <c r="C2837" s="12">
        <f t="shared" si="101"/>
        <v>45857</v>
      </c>
      <c r="D2837" s="3" t="s">
        <v>9</v>
      </c>
      <c r="E2837" s="3" t="s">
        <v>23</v>
      </c>
      <c r="F2837" s="3">
        <v>100</v>
      </c>
      <c r="G2837" s="4">
        <v>6.956018514756579E-3</v>
      </c>
      <c r="H2837" s="13" t="str" cm="1">
        <f t="array" ref="H2837">IF(AND(E2837&lt;&gt;"",OR(D2837="완충",D2837="충전중"),D2836="운행"),A2837-IFERROR(INDEX(A$2:A2836,MAX((E$2:E2836=E2837)*((D$2:D2836="완충")+(D$2:D2836="충전중"))*(ROW(E$2:E2836)))-1),INDEX(A$2:A2836,MATCH(E2837,E$2:E2836,0))),"")</f>
        <v/>
      </c>
    </row>
    <row r="2838" spans="1:8" x14ac:dyDescent="0.3">
      <c r="A2838" s="11">
        <v>45857.257488425923</v>
      </c>
      <c r="B2838" s="3">
        <f t="shared" si="100"/>
        <v>7</v>
      </c>
      <c r="C2838" s="12">
        <f t="shared" si="101"/>
        <v>45857</v>
      </c>
      <c r="D2838" s="3" t="s">
        <v>9</v>
      </c>
      <c r="E2838" s="3" t="s">
        <v>23</v>
      </c>
      <c r="F2838" s="3">
        <v>100</v>
      </c>
      <c r="G2838" s="4">
        <v>6.9328703757491894E-3</v>
      </c>
      <c r="H2838" s="13" t="str" cm="1">
        <f t="array" ref="H2838">IF(AND(E2838&lt;&gt;"",OR(D2838="완충",D2838="충전중"),D2837="운행"),A2838-IFERROR(INDEX(A$2:A2837,MAX((E$2:E2837=E2838)*((D$2:D2837="완충")+(D$2:D2837="충전중"))*(ROW(E$2:E2837)))-1),INDEX(A$2:A2837,MATCH(E2838,E$2:E2837,0))),"")</f>
        <v/>
      </c>
    </row>
    <row r="2839" spans="1:8" x14ac:dyDescent="0.3">
      <c r="A2839" s="11">
        <v>45857.264421296299</v>
      </c>
      <c r="B2839" s="3">
        <f t="shared" si="100"/>
        <v>7</v>
      </c>
      <c r="C2839" s="12">
        <f t="shared" si="101"/>
        <v>45857</v>
      </c>
      <c r="D2839" s="3" t="s">
        <v>9</v>
      </c>
      <c r="E2839" s="3" t="s">
        <v>23</v>
      </c>
      <c r="F2839" s="3">
        <v>100</v>
      </c>
      <c r="G2839" s="4">
        <v>6.956018514756579E-3</v>
      </c>
      <c r="H2839" s="13" t="str" cm="1">
        <f t="array" ref="H2839">IF(AND(E2839&lt;&gt;"",OR(D2839="완충",D2839="충전중"),D2838="운행"),A2839-IFERROR(INDEX(A$2:A2838,MAX((E$2:E2838=E2839)*((D$2:D2838="완충")+(D$2:D2838="충전중"))*(ROW(E$2:E2838)))-1),INDEX(A$2:A2838,MATCH(E2839,E$2:E2838,0))),"")</f>
        <v/>
      </c>
    </row>
    <row r="2840" spans="1:8" x14ac:dyDescent="0.3">
      <c r="A2840" s="11">
        <v>45857.271377314813</v>
      </c>
      <c r="B2840" s="3">
        <f t="shared" si="100"/>
        <v>7</v>
      </c>
      <c r="C2840" s="12">
        <f t="shared" si="101"/>
        <v>45857</v>
      </c>
      <c r="D2840" s="3" t="s">
        <v>9</v>
      </c>
      <c r="E2840" s="3" t="s">
        <v>23</v>
      </c>
      <c r="F2840" s="3">
        <v>100</v>
      </c>
      <c r="G2840" s="4">
        <v>6.9328703684732318E-3</v>
      </c>
      <c r="H2840" s="13" t="str" cm="1">
        <f t="array" ref="H2840">IF(AND(E2840&lt;&gt;"",OR(D2840="완충",D2840="충전중"),D2839="운행"),A2840-IFERROR(INDEX(A$2:A2839,MAX((E$2:E2839=E2840)*((D$2:D2839="완충")+(D$2:D2839="충전중"))*(ROW(E$2:E2839)))-1),INDEX(A$2:A2839,MATCH(E2840,E$2:E2839,0))),"")</f>
        <v/>
      </c>
    </row>
    <row r="2841" spans="1:8" x14ac:dyDescent="0.3">
      <c r="A2841" s="11">
        <v>45857.278310185182</v>
      </c>
      <c r="B2841" s="3">
        <f t="shared" si="100"/>
        <v>7</v>
      </c>
      <c r="C2841" s="12">
        <f t="shared" si="101"/>
        <v>45857</v>
      </c>
      <c r="D2841" s="3" t="s">
        <v>9</v>
      </c>
      <c r="E2841" s="3" t="s">
        <v>23</v>
      </c>
      <c r="F2841" s="3">
        <v>100</v>
      </c>
      <c r="G2841" s="4">
        <v>6.9560185220325366E-3</v>
      </c>
      <c r="H2841" s="13" t="str" cm="1">
        <f t="array" ref="H2841">IF(AND(E2841&lt;&gt;"",OR(D2841="완충",D2841="충전중"),D2840="운행"),A2841-IFERROR(INDEX(A$2:A2840,MAX((E$2:E2840=E2841)*((D$2:D2840="완충")+(D$2:D2840="충전중"))*(ROW(E$2:E2840)))-1),INDEX(A$2:A2840,MATCH(E2841,E$2:E2840,0))),"")</f>
        <v/>
      </c>
    </row>
    <row r="2842" spans="1:8" x14ac:dyDescent="0.3">
      <c r="A2842" s="11">
        <v>45857.285266203704</v>
      </c>
      <c r="B2842" s="3">
        <f t="shared" si="100"/>
        <v>7</v>
      </c>
      <c r="C2842" s="12">
        <f t="shared" si="101"/>
        <v>45857</v>
      </c>
      <c r="D2842" s="3" t="s">
        <v>9</v>
      </c>
      <c r="E2842" s="3" t="s">
        <v>23</v>
      </c>
      <c r="F2842" s="3">
        <v>100</v>
      </c>
      <c r="G2842" s="4">
        <v>6.9328703684732318E-3</v>
      </c>
      <c r="H2842" s="13" t="str" cm="1">
        <f t="array" ref="H2842">IF(AND(E2842&lt;&gt;"",OR(D2842="완충",D2842="충전중"),D2841="운행"),A2842-IFERROR(INDEX(A$2:A2841,MAX((E$2:E2841=E2842)*((D$2:D2841="완충")+(D$2:D2841="충전중"))*(ROW(E$2:E2841)))-1),INDEX(A$2:A2841,MATCH(E2842,E$2:E2841,0))),"")</f>
        <v/>
      </c>
    </row>
    <row r="2843" spans="1:8" x14ac:dyDescent="0.3">
      <c r="A2843" s="11">
        <v>45857.292199074072</v>
      </c>
      <c r="B2843" s="3">
        <f t="shared" si="100"/>
        <v>7</v>
      </c>
      <c r="C2843" s="12">
        <f t="shared" si="101"/>
        <v>45857</v>
      </c>
      <c r="D2843" s="3" t="s">
        <v>9</v>
      </c>
      <c r="E2843" s="3" t="s">
        <v>23</v>
      </c>
      <c r="F2843" s="3">
        <v>100</v>
      </c>
      <c r="G2843" s="4">
        <v>6.9560185220325366E-3</v>
      </c>
      <c r="H2843" s="13" t="str" cm="1">
        <f t="array" ref="H2843">IF(AND(E2843&lt;&gt;"",OR(D2843="완충",D2843="충전중"),D2842="운행"),A2843-IFERROR(INDEX(A$2:A2842,MAX((E$2:E2842=E2843)*((D$2:D2842="완충")+(D$2:D2842="충전중"))*(ROW(E$2:E2842)))-1),INDEX(A$2:A2842,MATCH(E2843,E$2:E2842,0))),"")</f>
        <v/>
      </c>
    </row>
    <row r="2844" spans="1:8" x14ac:dyDescent="0.3">
      <c r="A2844" s="11">
        <v>45857.299155092594</v>
      </c>
      <c r="B2844" s="3">
        <f t="shared" si="100"/>
        <v>7</v>
      </c>
      <c r="C2844" s="12">
        <f t="shared" si="101"/>
        <v>45857</v>
      </c>
      <c r="D2844" s="3" t="s">
        <v>9</v>
      </c>
      <c r="E2844" s="3" t="s">
        <v>23</v>
      </c>
      <c r="F2844" s="3">
        <v>100</v>
      </c>
      <c r="G2844" s="4">
        <v>6.9328703684732318E-3</v>
      </c>
      <c r="H2844" s="13" t="str" cm="1">
        <f t="array" ref="H2844">IF(AND(E2844&lt;&gt;"",OR(D2844="완충",D2844="충전중"),D2843="운행"),A2844-IFERROR(INDEX(A$2:A2843,MAX((E$2:E2843=E2844)*((D$2:D2843="완충")+(D$2:D2843="충전중"))*(ROW(E$2:E2843)))-1),INDEX(A$2:A2843,MATCH(E2844,E$2:E2843,0))),"")</f>
        <v/>
      </c>
    </row>
    <row r="2845" spans="1:8" x14ac:dyDescent="0.3">
      <c r="A2845" s="11">
        <v>45857.306087962963</v>
      </c>
      <c r="B2845" s="3">
        <f t="shared" si="100"/>
        <v>7</v>
      </c>
      <c r="C2845" s="12">
        <f t="shared" si="101"/>
        <v>45857</v>
      </c>
      <c r="D2845" s="3" t="s">
        <v>9</v>
      </c>
      <c r="E2845" s="3" t="s">
        <v>23</v>
      </c>
      <c r="F2845" s="3">
        <v>100</v>
      </c>
      <c r="G2845" s="4">
        <v>6.9560185220325366E-3</v>
      </c>
      <c r="H2845" s="13" t="str" cm="1">
        <f t="array" ref="H2845">IF(AND(E2845&lt;&gt;"",OR(D2845="완충",D2845="충전중"),D2844="운행"),A2845-IFERROR(INDEX(A$2:A2844,MAX((E$2:E2844=E2845)*((D$2:D2844="완충")+(D$2:D2844="충전중"))*(ROW(E$2:E2844)))-1),INDEX(A$2:A2844,MATCH(E2845,E$2:E2844,0))),"")</f>
        <v/>
      </c>
    </row>
    <row r="2846" spans="1:8" x14ac:dyDescent="0.3">
      <c r="A2846" s="11">
        <v>45857.313043981485</v>
      </c>
      <c r="B2846" s="3">
        <f t="shared" si="100"/>
        <v>7</v>
      </c>
      <c r="C2846" s="12">
        <f t="shared" si="101"/>
        <v>45857</v>
      </c>
      <c r="D2846" s="3" t="s">
        <v>9</v>
      </c>
      <c r="E2846" s="3" t="s">
        <v>23</v>
      </c>
      <c r="F2846" s="3">
        <v>100</v>
      </c>
      <c r="G2846" s="4">
        <v>6.9328703684732318E-3</v>
      </c>
      <c r="H2846" s="13" t="str" cm="1">
        <f t="array" ref="H2846">IF(AND(E2846&lt;&gt;"",OR(D2846="완충",D2846="충전중"),D2845="운행"),A2846-IFERROR(INDEX(A$2:A2845,MAX((E$2:E2845=E2846)*((D$2:D2845="완충")+(D$2:D2845="충전중"))*(ROW(E$2:E2845)))-1),INDEX(A$2:A2845,MATCH(E2846,E$2:E2845,0))),"")</f>
        <v/>
      </c>
    </row>
    <row r="2847" spans="1:8" x14ac:dyDescent="0.3">
      <c r="A2847" s="11">
        <v>45857.319976851853</v>
      </c>
      <c r="B2847" s="3">
        <f t="shared" si="100"/>
        <v>7</v>
      </c>
      <c r="C2847" s="12">
        <f t="shared" si="101"/>
        <v>45857</v>
      </c>
      <c r="D2847" s="3" t="s">
        <v>9</v>
      </c>
      <c r="E2847" s="3" t="s">
        <v>23</v>
      </c>
      <c r="F2847" s="3">
        <v>100</v>
      </c>
      <c r="G2847" s="4">
        <v>6.956018514756579E-3</v>
      </c>
      <c r="H2847" s="13" t="str" cm="1">
        <f t="array" ref="H2847">IF(AND(E2847&lt;&gt;"",OR(D2847="완충",D2847="충전중"),D2846="운행"),A2847-IFERROR(INDEX(A$2:A2846,MAX((E$2:E2846=E2847)*((D$2:D2846="완충")+(D$2:D2846="충전중"))*(ROW(E$2:E2846)))-1),INDEX(A$2:A2846,MATCH(E2847,E$2:E2846,0))),"")</f>
        <v/>
      </c>
    </row>
    <row r="2848" spans="1:8" x14ac:dyDescent="0.3">
      <c r="A2848" s="11">
        <v>45857.326932870368</v>
      </c>
      <c r="B2848" s="3">
        <f t="shared" si="100"/>
        <v>7</v>
      </c>
      <c r="C2848" s="12">
        <f t="shared" si="101"/>
        <v>45857</v>
      </c>
      <c r="D2848" s="3" t="s">
        <v>9</v>
      </c>
      <c r="E2848" s="3" t="s">
        <v>23</v>
      </c>
      <c r="F2848" s="3">
        <v>100</v>
      </c>
      <c r="G2848" s="4">
        <v>6.9444444452528842E-3</v>
      </c>
      <c r="H2848" s="13" t="str" cm="1">
        <f t="array" ref="H2848">IF(AND(E2848&lt;&gt;"",OR(D2848="완충",D2848="충전중"),D2847="운행"),A2848-IFERROR(INDEX(A$2:A2847,MAX((E$2:E2847=E2848)*((D$2:D2847="완충")+(D$2:D2847="충전중"))*(ROW(E$2:E2847)))-1),INDEX(A$2:A2847,MATCH(E2848,E$2:E2847,0))),"")</f>
        <v/>
      </c>
    </row>
    <row r="2849" spans="1:8" x14ac:dyDescent="0.3">
      <c r="A2849" s="11">
        <v>45857.333877314813</v>
      </c>
      <c r="B2849" s="3">
        <f t="shared" si="100"/>
        <v>7</v>
      </c>
      <c r="C2849" s="12">
        <f t="shared" si="101"/>
        <v>45857</v>
      </c>
      <c r="D2849" s="3" t="s">
        <v>9</v>
      </c>
      <c r="E2849" s="3" t="s">
        <v>23</v>
      </c>
      <c r="F2849" s="3">
        <v>100</v>
      </c>
      <c r="G2849" s="4">
        <v>0</v>
      </c>
      <c r="H2849" s="13" t="str" cm="1">
        <f t="array" ref="H2849">IF(AND(E2849&lt;&gt;"",OR(D2849="완충",D2849="충전중"),D2848="운행"),A2849-IFERROR(INDEX(A$2:A2848,MAX((E$2:E2848=E2849)*((D$2:D2848="완충")+(D$2:D2848="충전중"))*(ROW(E$2:E2848)))-1),INDEX(A$2:A2848,MATCH(E2849,E$2:E2848,0))),"")</f>
        <v/>
      </c>
    </row>
    <row r="2850" spans="1:8" x14ac:dyDescent="0.3">
      <c r="A2850" s="11">
        <v>45857.347766203704</v>
      </c>
      <c r="B2850" s="3">
        <f t="shared" si="100"/>
        <v>7</v>
      </c>
      <c r="C2850" s="12">
        <f t="shared" si="101"/>
        <v>45857</v>
      </c>
      <c r="D2850" s="3" t="s">
        <v>9</v>
      </c>
      <c r="E2850" s="3" t="s">
        <v>23</v>
      </c>
      <c r="F2850" s="3">
        <v>100</v>
      </c>
      <c r="G2850" s="4">
        <v>2.6620370044838637E-4</v>
      </c>
      <c r="H2850" s="13" t="str" cm="1">
        <f t="array" ref="H2850">IF(AND(E2850&lt;&gt;"",OR(D2850="완충",D2850="충전중"),D2849="운행"),A2850-IFERROR(INDEX(A$2:A2849,MAX((E$2:E2849=E2850)*((D$2:D2849="완충")+(D$2:D2849="충전중"))*(ROW(E$2:E2849)))-1),INDEX(A$2:A2849,MATCH(E2850,E$2:E2849,0))),"")</f>
        <v/>
      </c>
    </row>
    <row r="2851" spans="1:8" x14ac:dyDescent="0.3">
      <c r="A2851" s="11">
        <v>45857.680960648147</v>
      </c>
      <c r="B2851" s="3">
        <f t="shared" si="100"/>
        <v>7</v>
      </c>
      <c r="C2851" s="12">
        <f t="shared" si="101"/>
        <v>45857</v>
      </c>
      <c r="D2851" s="3" t="s">
        <v>9</v>
      </c>
      <c r="E2851" s="3" t="s">
        <v>23</v>
      </c>
      <c r="F2851" s="3">
        <v>100</v>
      </c>
      <c r="G2851" s="4">
        <v>6.9444444452528842E-3</v>
      </c>
      <c r="H2851" s="13" t="str" cm="1">
        <f t="array" ref="H2851">IF(AND(E2851&lt;&gt;"",OR(D2851="완충",D2851="충전중"),D2850="운행"),A2851-IFERROR(INDEX(A$2:A2850,MAX((E$2:E2850=E2851)*((D$2:D2850="완충")+(D$2:D2850="충전중"))*(ROW(E$2:E2850)))-1),INDEX(A$2:A2850,MATCH(E2851,E$2:E2850,0))),"")</f>
        <v/>
      </c>
    </row>
    <row r="2852" spans="1:8" x14ac:dyDescent="0.3">
      <c r="A2852" s="11">
        <v>45857.687905092593</v>
      </c>
      <c r="B2852" s="3">
        <f t="shared" si="100"/>
        <v>7</v>
      </c>
      <c r="C2852" s="12">
        <f t="shared" si="101"/>
        <v>45857</v>
      </c>
      <c r="D2852" s="3" t="s">
        <v>9</v>
      </c>
      <c r="E2852" s="3" t="s">
        <v>23</v>
      </c>
      <c r="F2852" s="3">
        <v>100</v>
      </c>
      <c r="G2852" s="4">
        <v>6.9444444452528842E-3</v>
      </c>
      <c r="H2852" s="13" t="str" cm="1">
        <f t="array" ref="H2852">IF(AND(E2852&lt;&gt;"",OR(D2852="완충",D2852="충전중"),D2851="운행"),A2852-IFERROR(INDEX(A$2:A2851,MAX((E$2:E2851=E2852)*((D$2:D2851="완충")+(D$2:D2851="충전중"))*(ROW(E$2:E2851)))-1),INDEX(A$2:A2851,MATCH(E2852,E$2:E2851,0))),"")</f>
        <v/>
      </c>
    </row>
    <row r="2853" spans="1:8" x14ac:dyDescent="0.3">
      <c r="A2853" s="11">
        <v>45857.694849537038</v>
      </c>
      <c r="B2853" s="3">
        <f t="shared" si="100"/>
        <v>7</v>
      </c>
      <c r="C2853" s="12">
        <f t="shared" si="101"/>
        <v>45857</v>
      </c>
      <c r="D2853" s="3" t="s">
        <v>9</v>
      </c>
      <c r="E2853" s="3" t="s">
        <v>23</v>
      </c>
      <c r="F2853" s="3">
        <v>100</v>
      </c>
      <c r="G2853" s="4">
        <v>0</v>
      </c>
      <c r="H2853" s="13" t="str" cm="1">
        <f t="array" ref="H2853">IF(AND(E2853&lt;&gt;"",OR(D2853="완충",D2853="충전중"),D2852="운행"),A2853-IFERROR(INDEX(A$2:A2852,MAX((E$2:E2852=E2853)*((D$2:D2852="완충")+(D$2:D2852="충전중"))*(ROW(E$2:E2852)))-1),INDEX(A$2:A2852,MATCH(E2853,E$2:E2852,0))),"")</f>
        <v/>
      </c>
    </row>
    <row r="2854" spans="1:8" x14ac:dyDescent="0.3">
      <c r="A2854" s="11">
        <v>45857.708738425928</v>
      </c>
      <c r="B2854" s="3">
        <f t="shared" si="100"/>
        <v>7</v>
      </c>
      <c r="C2854" s="12">
        <f t="shared" si="101"/>
        <v>45857</v>
      </c>
      <c r="D2854" s="3" t="s">
        <v>9</v>
      </c>
      <c r="E2854" s="3" t="s">
        <v>23</v>
      </c>
      <c r="F2854" s="3">
        <v>100</v>
      </c>
      <c r="G2854" s="4">
        <v>2.6620370044838637E-4</v>
      </c>
      <c r="H2854" s="13" t="str" cm="1">
        <f t="array" ref="H2854">IF(AND(E2854&lt;&gt;"",OR(D2854="완충",D2854="충전중"),D2853="운행"),A2854-IFERROR(INDEX(A$2:A2853,MAX((E$2:E2853=E2854)*((D$2:D2853="완충")+(D$2:D2853="충전중"))*(ROW(E$2:E2853)))-1),INDEX(A$2:A2853,MATCH(E2854,E$2:E2853,0))),"")</f>
        <v/>
      </c>
    </row>
    <row r="2855" spans="1:8" x14ac:dyDescent="0.3">
      <c r="A2855" s="11">
        <v>45857.709004629629</v>
      </c>
      <c r="B2855" s="3">
        <f t="shared" si="100"/>
        <v>7</v>
      </c>
      <c r="C2855" s="12">
        <f t="shared" si="101"/>
        <v>45857</v>
      </c>
      <c r="D2855" s="3" t="s">
        <v>9</v>
      </c>
      <c r="E2855" s="3" t="s">
        <v>23</v>
      </c>
      <c r="F2855" s="3">
        <v>100</v>
      </c>
      <c r="G2855" s="4">
        <v>6.6782407448044978E-3</v>
      </c>
      <c r="H2855" s="13" t="str" cm="1">
        <f t="array" ref="H2855">IF(AND(E2855&lt;&gt;"",OR(D2855="완충",D2855="충전중"),D2854="운행"),A2855-IFERROR(INDEX(A$2:A2854,MAX((E$2:E2854=E2855)*((D$2:D2854="완충")+(D$2:D2854="충전중"))*(ROW(E$2:E2854)))-1),INDEX(A$2:A2854,MATCH(E2855,E$2:E2854,0))),"")</f>
        <v/>
      </c>
    </row>
    <row r="2856" spans="1:8" x14ac:dyDescent="0.3">
      <c r="A2856" s="11">
        <v>45857.715682870374</v>
      </c>
      <c r="B2856" s="3">
        <f t="shared" si="100"/>
        <v>7</v>
      </c>
      <c r="C2856" s="12">
        <f t="shared" si="101"/>
        <v>45857</v>
      </c>
      <c r="D2856" s="3" t="s">
        <v>9</v>
      </c>
      <c r="E2856" s="3" t="s">
        <v>23</v>
      </c>
      <c r="F2856" s="3">
        <v>100</v>
      </c>
      <c r="G2856" s="4">
        <v>6.9444444379769266E-3</v>
      </c>
      <c r="H2856" s="13" t="str" cm="1">
        <f t="array" ref="H2856">IF(AND(E2856&lt;&gt;"",OR(D2856="완충",D2856="충전중"),D2855="운행"),A2856-IFERROR(INDEX(A$2:A2855,MAX((E$2:E2855=E2856)*((D$2:D2855="완충")+(D$2:D2855="충전중"))*(ROW(E$2:E2855)))-1),INDEX(A$2:A2855,MATCH(E2856,E$2:E2855,0))),"")</f>
        <v/>
      </c>
    </row>
    <row r="2857" spans="1:8" x14ac:dyDescent="0.3">
      <c r="A2857" s="11">
        <v>45857.722627314812</v>
      </c>
      <c r="B2857" s="3">
        <f t="shared" si="100"/>
        <v>7</v>
      </c>
      <c r="C2857" s="12">
        <f t="shared" si="101"/>
        <v>45857</v>
      </c>
      <c r="D2857" s="3" t="s">
        <v>9</v>
      </c>
      <c r="E2857" s="3" t="s">
        <v>23</v>
      </c>
      <c r="F2857" s="3">
        <v>100</v>
      </c>
      <c r="G2857" s="4">
        <v>6.9444444452528842E-3</v>
      </c>
      <c r="H2857" s="13" t="str" cm="1">
        <f t="array" ref="H2857">IF(AND(E2857&lt;&gt;"",OR(D2857="완충",D2857="충전중"),D2856="운행"),A2857-IFERROR(INDEX(A$2:A2856,MAX((E$2:E2856=E2857)*((D$2:D2856="완충")+(D$2:D2856="충전중"))*(ROW(E$2:E2856)))-1),INDEX(A$2:A2856,MATCH(E2857,E$2:E2856,0))),"")</f>
        <v/>
      </c>
    </row>
    <row r="2858" spans="1:8" x14ac:dyDescent="0.3">
      <c r="A2858" s="11">
        <v>45857.729571759257</v>
      </c>
      <c r="B2858" s="3">
        <f t="shared" si="100"/>
        <v>7</v>
      </c>
      <c r="C2858" s="12">
        <f t="shared" si="101"/>
        <v>45857</v>
      </c>
      <c r="D2858" s="3" t="s">
        <v>9</v>
      </c>
      <c r="E2858" s="3" t="s">
        <v>23</v>
      </c>
      <c r="F2858" s="3">
        <v>100</v>
      </c>
      <c r="G2858" s="4">
        <v>6.9791666683158837E-3</v>
      </c>
      <c r="H2858" s="13" t="str" cm="1">
        <f t="array" ref="H2858">IF(AND(E2858&lt;&gt;"",OR(D2858="완충",D2858="충전중"),D2857="운행"),A2858-IFERROR(INDEX(A$2:A2857,MAX((E$2:E2857=E2858)*((D$2:D2857="완충")+(D$2:D2857="충전중"))*(ROW(E$2:E2857)))-1),INDEX(A$2:A2857,MATCH(E2858,E$2:E2857,0))),"")</f>
        <v/>
      </c>
    </row>
    <row r="2859" spans="1:8" x14ac:dyDescent="0.3">
      <c r="A2859" s="11">
        <v>45857.736550925925</v>
      </c>
      <c r="B2859" s="3">
        <f t="shared" si="100"/>
        <v>7</v>
      </c>
      <c r="C2859" s="12">
        <f t="shared" si="101"/>
        <v>45857</v>
      </c>
      <c r="D2859" s="3" t="s">
        <v>9</v>
      </c>
      <c r="E2859" s="3" t="s">
        <v>23</v>
      </c>
      <c r="F2859" s="3">
        <v>100</v>
      </c>
      <c r="G2859" s="4">
        <v>6.9097222221898846E-3</v>
      </c>
      <c r="H2859" s="13" t="str" cm="1">
        <f t="array" ref="H2859">IF(AND(E2859&lt;&gt;"",OR(D2859="완충",D2859="충전중"),D2858="운행"),A2859-IFERROR(INDEX(A$2:A2858,MAX((E$2:E2858=E2859)*((D$2:D2858="완충")+(D$2:D2858="충전중"))*(ROW(E$2:E2858)))-1),INDEX(A$2:A2858,MATCH(E2859,E$2:E2858,0))),"")</f>
        <v/>
      </c>
    </row>
    <row r="2860" spans="1:8" x14ac:dyDescent="0.3">
      <c r="A2860" s="11">
        <v>45857.743460648147</v>
      </c>
      <c r="B2860" s="3">
        <f t="shared" si="100"/>
        <v>7</v>
      </c>
      <c r="C2860" s="12">
        <f t="shared" si="101"/>
        <v>45857</v>
      </c>
      <c r="D2860" s="3" t="s">
        <v>9</v>
      </c>
      <c r="E2860" s="3" t="s">
        <v>23</v>
      </c>
      <c r="F2860" s="3">
        <v>100</v>
      </c>
      <c r="G2860" s="4">
        <v>6.9444444452528842E-3</v>
      </c>
      <c r="H2860" s="13" t="str" cm="1">
        <f t="array" ref="H2860">IF(AND(E2860&lt;&gt;"",OR(D2860="완충",D2860="충전중"),D2859="운행"),A2860-IFERROR(INDEX(A$2:A2859,MAX((E$2:E2859=E2860)*((D$2:D2859="완충")+(D$2:D2859="충전중"))*(ROW(E$2:E2859)))-1),INDEX(A$2:A2859,MATCH(E2860,E$2:E2859,0))),"")</f>
        <v/>
      </c>
    </row>
    <row r="2861" spans="1:8" x14ac:dyDescent="0.3">
      <c r="A2861" s="11">
        <v>45857.750405092593</v>
      </c>
      <c r="B2861" s="3">
        <f t="shared" si="100"/>
        <v>7</v>
      </c>
      <c r="C2861" s="12">
        <f t="shared" si="101"/>
        <v>45857</v>
      </c>
      <c r="D2861" s="3" t="s">
        <v>9</v>
      </c>
      <c r="E2861" s="3" t="s">
        <v>23</v>
      </c>
      <c r="F2861" s="3">
        <v>100</v>
      </c>
      <c r="G2861" s="4">
        <v>6.9444444452528842E-3</v>
      </c>
      <c r="H2861" s="13" t="str" cm="1">
        <f t="array" ref="H2861">IF(AND(E2861&lt;&gt;"",OR(D2861="완충",D2861="충전중"),D2860="운행"),A2861-IFERROR(INDEX(A$2:A2860,MAX((E$2:E2860=E2861)*((D$2:D2860="완충")+(D$2:D2860="충전중"))*(ROW(E$2:E2860)))-1),INDEX(A$2:A2860,MATCH(E2861,E$2:E2860,0))),"")</f>
        <v/>
      </c>
    </row>
    <row r="2862" spans="1:8" x14ac:dyDescent="0.3">
      <c r="A2862" s="11">
        <v>45857.757349537038</v>
      </c>
      <c r="B2862" s="3">
        <f t="shared" si="100"/>
        <v>7</v>
      </c>
      <c r="C2862" s="12">
        <f t="shared" si="101"/>
        <v>45857</v>
      </c>
      <c r="D2862" s="3" t="s">
        <v>9</v>
      </c>
      <c r="E2862" s="3" t="s">
        <v>23</v>
      </c>
      <c r="F2862" s="3">
        <v>100</v>
      </c>
      <c r="G2862" s="4">
        <v>6.9444444452528842E-3</v>
      </c>
      <c r="H2862" s="13" t="str" cm="1">
        <f t="array" ref="H2862">IF(AND(E2862&lt;&gt;"",OR(D2862="완충",D2862="충전중"),D2861="운행"),A2862-IFERROR(INDEX(A$2:A2861,MAX((E$2:E2861=E2862)*((D$2:D2861="완충")+(D$2:D2861="충전중"))*(ROW(E$2:E2861)))-1),INDEX(A$2:A2861,MATCH(E2862,E$2:E2861,0))),"")</f>
        <v/>
      </c>
    </row>
    <row r="2863" spans="1:8" x14ac:dyDescent="0.3">
      <c r="A2863" s="11">
        <v>45857.764293981483</v>
      </c>
      <c r="B2863" s="3">
        <f t="shared" si="100"/>
        <v>7</v>
      </c>
      <c r="C2863" s="12">
        <f t="shared" si="101"/>
        <v>45857</v>
      </c>
      <c r="D2863" s="3" t="s">
        <v>9</v>
      </c>
      <c r="E2863" s="3" t="s">
        <v>23</v>
      </c>
      <c r="F2863" s="3">
        <v>100</v>
      </c>
      <c r="G2863" s="4">
        <v>6.9444444452528842E-3</v>
      </c>
      <c r="H2863" s="13" t="str" cm="1">
        <f t="array" ref="H2863">IF(AND(E2863&lt;&gt;"",OR(D2863="완충",D2863="충전중"),D2862="운행"),A2863-IFERROR(INDEX(A$2:A2862,MAX((E$2:E2862=E2863)*((D$2:D2862="완충")+(D$2:D2862="충전중"))*(ROW(E$2:E2862)))-1),INDEX(A$2:A2862,MATCH(E2863,E$2:E2862,0))),"")</f>
        <v/>
      </c>
    </row>
    <row r="2864" spans="1:8" x14ac:dyDescent="0.3">
      <c r="A2864" s="11">
        <v>45857.771238425928</v>
      </c>
      <c r="B2864" s="3">
        <f t="shared" si="100"/>
        <v>7</v>
      </c>
      <c r="C2864" s="12">
        <f t="shared" si="101"/>
        <v>45857</v>
      </c>
      <c r="D2864" s="3" t="s">
        <v>9</v>
      </c>
      <c r="E2864" s="3" t="s">
        <v>23</v>
      </c>
      <c r="F2864" s="3">
        <v>100</v>
      </c>
      <c r="G2864" s="4">
        <v>6.956018514756579E-3</v>
      </c>
      <c r="H2864" s="13" t="str" cm="1">
        <f t="array" ref="H2864">IF(AND(E2864&lt;&gt;"",OR(D2864="완충",D2864="충전중"),D2863="운행"),A2864-IFERROR(INDEX(A$2:A2863,MAX((E$2:E2863=E2864)*((D$2:D2863="완충")+(D$2:D2863="충전중"))*(ROW(E$2:E2863)))-1),INDEX(A$2:A2863,MATCH(E2864,E$2:E2863,0))),"")</f>
        <v/>
      </c>
    </row>
    <row r="2865" spans="1:8" x14ac:dyDescent="0.3">
      <c r="A2865" s="11">
        <v>45857.778194444443</v>
      </c>
      <c r="B2865" s="3">
        <f t="shared" si="100"/>
        <v>7</v>
      </c>
      <c r="C2865" s="12">
        <f t="shared" si="101"/>
        <v>45857</v>
      </c>
      <c r="D2865" s="3" t="s">
        <v>9</v>
      </c>
      <c r="E2865" s="3" t="s">
        <v>23</v>
      </c>
      <c r="F2865" s="3">
        <v>100</v>
      </c>
      <c r="G2865" s="4">
        <v>6.9444444452528842E-3</v>
      </c>
      <c r="H2865" s="13" t="str" cm="1">
        <f t="array" ref="H2865">IF(AND(E2865&lt;&gt;"",OR(D2865="완충",D2865="충전중"),D2864="운행"),A2865-IFERROR(INDEX(A$2:A2864,MAX((E$2:E2864=E2865)*((D$2:D2864="완충")+(D$2:D2864="충전중"))*(ROW(E$2:E2864)))-1),INDEX(A$2:A2864,MATCH(E2865,E$2:E2864,0))),"")</f>
        <v/>
      </c>
    </row>
    <row r="2866" spans="1:8" x14ac:dyDescent="0.3">
      <c r="A2866" s="11">
        <v>45857.785138888888</v>
      </c>
      <c r="B2866" s="3">
        <f t="shared" si="100"/>
        <v>7</v>
      </c>
      <c r="C2866" s="12">
        <f t="shared" si="101"/>
        <v>45857</v>
      </c>
      <c r="D2866" s="3" t="s">
        <v>9</v>
      </c>
      <c r="E2866" s="3" t="s">
        <v>23</v>
      </c>
      <c r="F2866" s="3">
        <v>100</v>
      </c>
      <c r="G2866" s="4">
        <v>6.9328703684732318E-3</v>
      </c>
      <c r="H2866" s="13" t="str" cm="1">
        <f t="array" ref="H2866">IF(AND(E2866&lt;&gt;"",OR(D2866="완충",D2866="충전중"),D2865="운행"),A2866-IFERROR(INDEX(A$2:A2865,MAX((E$2:E2865=E2866)*((D$2:D2865="완충")+(D$2:D2865="충전중"))*(ROW(E$2:E2865)))-1),INDEX(A$2:A2865,MATCH(E2866,E$2:E2865,0))),"")</f>
        <v/>
      </c>
    </row>
    <row r="2867" spans="1:8" x14ac:dyDescent="0.3">
      <c r="A2867" s="11">
        <v>45857.792071759257</v>
      </c>
      <c r="B2867" s="3">
        <f t="shared" si="100"/>
        <v>7</v>
      </c>
      <c r="C2867" s="12">
        <f t="shared" si="101"/>
        <v>45857</v>
      </c>
      <c r="D2867" s="3" t="s">
        <v>9</v>
      </c>
      <c r="E2867" s="3" t="s">
        <v>23</v>
      </c>
      <c r="F2867" s="3">
        <v>100</v>
      </c>
      <c r="G2867" s="4">
        <v>6.9560185220325366E-3</v>
      </c>
      <c r="H2867" s="13" t="str" cm="1">
        <f t="array" ref="H2867">IF(AND(E2867&lt;&gt;"",OR(D2867="완충",D2867="충전중"),D2866="운행"),A2867-IFERROR(INDEX(A$2:A2866,MAX((E$2:E2866=E2867)*((D$2:D2866="완충")+(D$2:D2866="충전중"))*(ROW(E$2:E2866)))-1),INDEX(A$2:A2866,MATCH(E2867,E$2:E2866,0))),"")</f>
        <v/>
      </c>
    </row>
    <row r="2868" spans="1:8" x14ac:dyDescent="0.3">
      <c r="A2868" s="11">
        <v>45857.799027777779</v>
      </c>
      <c r="B2868" s="3">
        <f t="shared" si="100"/>
        <v>7</v>
      </c>
      <c r="C2868" s="12">
        <f t="shared" si="101"/>
        <v>45857</v>
      </c>
      <c r="D2868" s="3" t="s">
        <v>9</v>
      </c>
      <c r="E2868" s="3" t="s">
        <v>23</v>
      </c>
      <c r="F2868" s="3">
        <v>100</v>
      </c>
      <c r="G2868" s="4">
        <v>6.9444444452528842E-3</v>
      </c>
      <c r="H2868" s="13" t="str" cm="1">
        <f t="array" ref="H2868">IF(AND(E2868&lt;&gt;"",OR(D2868="완충",D2868="충전중"),D2867="운행"),A2868-IFERROR(INDEX(A$2:A2867,MAX((E$2:E2867=E2868)*((D$2:D2867="완충")+(D$2:D2867="충전중"))*(ROW(E$2:E2867)))-1),INDEX(A$2:A2867,MATCH(E2868,E$2:E2867,0))),"")</f>
        <v/>
      </c>
    </row>
    <row r="2869" spans="1:8" x14ac:dyDescent="0.3">
      <c r="A2869" s="11">
        <v>45857.805972222224</v>
      </c>
      <c r="B2869" s="3">
        <f t="shared" si="100"/>
        <v>7</v>
      </c>
      <c r="C2869" s="12">
        <f t="shared" si="101"/>
        <v>45857</v>
      </c>
      <c r="D2869" s="3" t="s">
        <v>9</v>
      </c>
      <c r="E2869" s="3" t="s">
        <v>23</v>
      </c>
      <c r="F2869" s="3">
        <v>100</v>
      </c>
      <c r="G2869" s="4">
        <v>6.9328703684732318E-3</v>
      </c>
      <c r="H2869" s="13" t="str" cm="1">
        <f t="array" ref="H2869">IF(AND(E2869&lt;&gt;"",OR(D2869="완충",D2869="충전중"),D2868="운행"),A2869-IFERROR(INDEX(A$2:A2868,MAX((E$2:E2868=E2869)*((D$2:D2868="완충")+(D$2:D2868="충전중"))*(ROW(E$2:E2868)))-1),INDEX(A$2:A2868,MATCH(E2869,E$2:E2868,0))),"")</f>
        <v/>
      </c>
    </row>
    <row r="2870" spans="1:8" x14ac:dyDescent="0.3">
      <c r="A2870" s="11">
        <v>45857.812905092593</v>
      </c>
      <c r="B2870" s="3">
        <f t="shared" si="100"/>
        <v>7</v>
      </c>
      <c r="C2870" s="12">
        <f t="shared" si="101"/>
        <v>45857</v>
      </c>
      <c r="D2870" s="3" t="s">
        <v>9</v>
      </c>
      <c r="E2870" s="3" t="s">
        <v>23</v>
      </c>
      <c r="F2870" s="3">
        <v>100</v>
      </c>
      <c r="G2870" s="4">
        <v>6.9560185220325366E-3</v>
      </c>
      <c r="H2870" s="13" t="str" cm="1">
        <f t="array" ref="H2870">IF(AND(E2870&lt;&gt;"",OR(D2870="완충",D2870="충전중"),D2869="운행"),A2870-IFERROR(INDEX(A$2:A2869,MAX((E$2:E2869=E2870)*((D$2:D2869="완충")+(D$2:D2869="충전중"))*(ROW(E$2:E2869)))-1),INDEX(A$2:A2869,MATCH(E2870,E$2:E2869,0))),"")</f>
        <v/>
      </c>
    </row>
    <row r="2871" spans="1:8" x14ac:dyDescent="0.3">
      <c r="A2871" s="11">
        <v>45857.819861111115</v>
      </c>
      <c r="B2871" s="3">
        <f t="shared" si="100"/>
        <v>7</v>
      </c>
      <c r="C2871" s="12">
        <f t="shared" si="101"/>
        <v>45857</v>
      </c>
      <c r="D2871" s="3" t="s">
        <v>9</v>
      </c>
      <c r="E2871" s="3" t="s">
        <v>23</v>
      </c>
      <c r="F2871" s="3">
        <v>100</v>
      </c>
      <c r="G2871" s="4">
        <v>6.9328703684732318E-3</v>
      </c>
      <c r="H2871" s="13" t="str" cm="1">
        <f t="array" ref="H2871">IF(AND(E2871&lt;&gt;"",OR(D2871="완충",D2871="충전중"),D2870="운행"),A2871-IFERROR(INDEX(A$2:A2870,MAX((E$2:E2870=E2871)*((D$2:D2870="완충")+(D$2:D2870="충전중"))*(ROW(E$2:E2870)))-1),INDEX(A$2:A2870,MATCH(E2871,E$2:E2870,0))),"")</f>
        <v/>
      </c>
    </row>
    <row r="2872" spans="1:8" x14ac:dyDescent="0.3">
      <c r="A2872" s="11">
        <v>45857.826793981483</v>
      </c>
      <c r="B2872" s="3">
        <f t="shared" si="100"/>
        <v>7</v>
      </c>
      <c r="C2872" s="12">
        <f t="shared" si="101"/>
        <v>45857</v>
      </c>
      <c r="D2872" s="3" t="s">
        <v>9</v>
      </c>
      <c r="E2872" s="3" t="s">
        <v>23</v>
      </c>
      <c r="F2872" s="3">
        <v>100</v>
      </c>
      <c r="G2872" s="4">
        <v>6.956018514756579E-3</v>
      </c>
      <c r="H2872" s="13" t="str" cm="1">
        <f t="array" ref="H2872">IF(AND(E2872&lt;&gt;"",OR(D2872="완충",D2872="충전중"),D2871="운행"),A2872-IFERROR(INDEX(A$2:A2871,MAX((E$2:E2871=E2872)*((D$2:D2871="완충")+(D$2:D2871="충전중"))*(ROW(E$2:E2871)))-1),INDEX(A$2:A2871,MATCH(E2872,E$2:E2871,0))),"")</f>
        <v/>
      </c>
    </row>
    <row r="2873" spans="1:8" x14ac:dyDescent="0.3">
      <c r="A2873" s="11">
        <v>45857.833749999998</v>
      </c>
      <c r="B2873" s="3">
        <f t="shared" si="100"/>
        <v>7</v>
      </c>
      <c r="C2873" s="12">
        <f t="shared" si="101"/>
        <v>45857</v>
      </c>
      <c r="D2873" s="3" t="s">
        <v>9</v>
      </c>
      <c r="E2873" s="3" t="s">
        <v>23</v>
      </c>
      <c r="F2873" s="3">
        <v>100</v>
      </c>
      <c r="G2873" s="4">
        <v>6.9444444452528842E-3</v>
      </c>
      <c r="H2873" s="13" t="str" cm="1">
        <f t="array" ref="H2873">IF(AND(E2873&lt;&gt;"",OR(D2873="완충",D2873="충전중"),D2872="운행"),A2873-IFERROR(INDEX(A$2:A2872,MAX((E$2:E2872=E2873)*((D$2:D2872="완충")+(D$2:D2872="충전중"))*(ROW(E$2:E2872)))-1),INDEX(A$2:A2872,MATCH(E2873,E$2:E2872,0))),"")</f>
        <v/>
      </c>
    </row>
    <row r="2874" spans="1:8" x14ac:dyDescent="0.3">
      <c r="A2874" s="11">
        <v>45857.840694444443</v>
      </c>
      <c r="B2874" s="3">
        <f t="shared" si="100"/>
        <v>7</v>
      </c>
      <c r="C2874" s="12">
        <f t="shared" si="101"/>
        <v>45857</v>
      </c>
      <c r="D2874" s="3" t="s">
        <v>9</v>
      </c>
      <c r="E2874" s="3" t="s">
        <v>23</v>
      </c>
      <c r="F2874" s="3">
        <v>100</v>
      </c>
      <c r="G2874" s="4">
        <v>6.9444444452528842E-3</v>
      </c>
      <c r="H2874" s="13" t="str" cm="1">
        <f t="array" ref="H2874">IF(AND(E2874&lt;&gt;"",OR(D2874="완충",D2874="충전중"),D2873="운행"),A2874-IFERROR(INDEX(A$2:A2873,MAX((E$2:E2873=E2874)*((D$2:D2873="완충")+(D$2:D2873="충전중"))*(ROW(E$2:E2873)))-1),INDEX(A$2:A2873,MATCH(E2874,E$2:E2873,0))),"")</f>
        <v/>
      </c>
    </row>
    <row r="2875" spans="1:8" x14ac:dyDescent="0.3">
      <c r="A2875" s="11">
        <v>45857.847638888888</v>
      </c>
      <c r="B2875" s="3">
        <f t="shared" si="100"/>
        <v>7</v>
      </c>
      <c r="C2875" s="12">
        <f t="shared" si="101"/>
        <v>45857</v>
      </c>
      <c r="D2875" s="3" t="s">
        <v>9</v>
      </c>
      <c r="E2875" s="3" t="s">
        <v>23</v>
      </c>
      <c r="F2875" s="3">
        <v>100</v>
      </c>
      <c r="G2875" s="4">
        <v>6.9444444452528842E-3</v>
      </c>
      <c r="H2875" s="13" t="str" cm="1">
        <f t="array" ref="H2875">IF(AND(E2875&lt;&gt;"",OR(D2875="완충",D2875="충전중"),D2874="운행"),A2875-IFERROR(INDEX(A$2:A2874,MAX((E$2:E2874=E2875)*((D$2:D2874="완충")+(D$2:D2874="충전중"))*(ROW(E$2:E2874)))-1),INDEX(A$2:A2874,MATCH(E2875,E$2:E2874,0))),"")</f>
        <v/>
      </c>
    </row>
    <row r="2876" spans="1:8" x14ac:dyDescent="0.3">
      <c r="A2876" s="11">
        <v>45857.854583333334</v>
      </c>
      <c r="B2876" s="3">
        <f t="shared" si="100"/>
        <v>7</v>
      </c>
      <c r="C2876" s="12">
        <f t="shared" si="101"/>
        <v>45857</v>
      </c>
      <c r="D2876" s="3" t="s">
        <v>9</v>
      </c>
      <c r="E2876" s="3" t="s">
        <v>23</v>
      </c>
      <c r="F2876" s="3">
        <v>100</v>
      </c>
      <c r="G2876" s="4">
        <v>6.9444444452528842E-3</v>
      </c>
      <c r="H2876" s="13" t="str" cm="1">
        <f t="array" ref="H2876">IF(AND(E2876&lt;&gt;"",OR(D2876="완충",D2876="충전중"),D2875="운행"),A2876-IFERROR(INDEX(A$2:A2875,MAX((E$2:E2875=E2876)*((D$2:D2875="완충")+(D$2:D2875="충전중"))*(ROW(E$2:E2875)))-1),INDEX(A$2:A2875,MATCH(E2876,E$2:E2875,0))),"")</f>
        <v/>
      </c>
    </row>
    <row r="2877" spans="1:8" x14ac:dyDescent="0.3">
      <c r="A2877" s="11">
        <v>45857.861527777779</v>
      </c>
      <c r="B2877" s="3">
        <f t="shared" si="100"/>
        <v>7</v>
      </c>
      <c r="C2877" s="12">
        <f t="shared" si="101"/>
        <v>45857</v>
      </c>
      <c r="D2877" s="3" t="s">
        <v>9</v>
      </c>
      <c r="E2877" s="3" t="s">
        <v>23</v>
      </c>
      <c r="F2877" s="3">
        <v>100</v>
      </c>
      <c r="G2877" s="4">
        <v>6.9444444452528842E-3</v>
      </c>
      <c r="H2877" s="13" t="str" cm="1">
        <f t="array" ref="H2877">IF(AND(E2877&lt;&gt;"",OR(D2877="완충",D2877="충전중"),D2876="운행"),A2877-IFERROR(INDEX(A$2:A2876,MAX((E$2:E2876=E2877)*((D$2:D2876="완충")+(D$2:D2876="충전중"))*(ROW(E$2:E2876)))-1),INDEX(A$2:A2876,MATCH(E2877,E$2:E2876,0))),"")</f>
        <v/>
      </c>
    </row>
    <row r="2878" spans="1:8" x14ac:dyDescent="0.3">
      <c r="A2878" s="11">
        <v>45857.868472222224</v>
      </c>
      <c r="B2878" s="3">
        <f t="shared" si="100"/>
        <v>7</v>
      </c>
      <c r="C2878" s="12">
        <f t="shared" si="101"/>
        <v>45857</v>
      </c>
      <c r="D2878" s="3" t="s">
        <v>9</v>
      </c>
      <c r="E2878" s="3" t="s">
        <v>23</v>
      </c>
      <c r="F2878" s="3">
        <v>100</v>
      </c>
      <c r="G2878" s="4">
        <v>6.9444444452528842E-3</v>
      </c>
      <c r="H2878" s="13" t="str" cm="1">
        <f t="array" ref="H2878">IF(AND(E2878&lt;&gt;"",OR(D2878="완충",D2878="충전중"),D2877="운행"),A2878-IFERROR(INDEX(A$2:A2877,MAX((E$2:E2877=E2878)*((D$2:D2877="완충")+(D$2:D2877="충전중"))*(ROW(E$2:E2877)))-1),INDEX(A$2:A2877,MATCH(E2878,E$2:E2877,0))),"")</f>
        <v/>
      </c>
    </row>
    <row r="2879" spans="1:8" x14ac:dyDescent="0.3">
      <c r="A2879" s="11">
        <v>45857.875416666669</v>
      </c>
      <c r="B2879" s="3">
        <f t="shared" si="100"/>
        <v>7</v>
      </c>
      <c r="C2879" s="12">
        <f t="shared" si="101"/>
        <v>45857</v>
      </c>
      <c r="D2879" s="3" t="s">
        <v>9</v>
      </c>
      <c r="E2879" s="3" t="s">
        <v>23</v>
      </c>
      <c r="F2879" s="3">
        <v>100</v>
      </c>
      <c r="G2879" s="4">
        <v>6.9444444452528842E-3</v>
      </c>
      <c r="H2879" s="13" t="str" cm="1">
        <f t="array" ref="H2879">IF(AND(E2879&lt;&gt;"",OR(D2879="완충",D2879="충전중"),D2878="운행"),A2879-IFERROR(INDEX(A$2:A2878,MAX((E$2:E2878=E2879)*((D$2:D2878="완충")+(D$2:D2878="충전중"))*(ROW(E$2:E2878)))-1),INDEX(A$2:A2878,MATCH(E2879,E$2:E2878,0))),"")</f>
        <v/>
      </c>
    </row>
    <row r="2880" spans="1:8" x14ac:dyDescent="0.3">
      <c r="A2880" s="11">
        <v>45857.882361111115</v>
      </c>
      <c r="B2880" s="3">
        <f t="shared" si="100"/>
        <v>7</v>
      </c>
      <c r="C2880" s="12">
        <f t="shared" si="101"/>
        <v>45857</v>
      </c>
      <c r="D2880" s="3" t="s">
        <v>9</v>
      </c>
      <c r="E2880" s="3" t="s">
        <v>23</v>
      </c>
      <c r="F2880" s="3">
        <v>100</v>
      </c>
      <c r="G2880" s="4">
        <v>6.9444444379769266E-3</v>
      </c>
      <c r="H2880" s="13" t="str" cm="1">
        <f t="array" ref="H2880">IF(AND(E2880&lt;&gt;"",OR(D2880="완충",D2880="충전중"),D2879="운행"),A2880-IFERROR(INDEX(A$2:A2879,MAX((E$2:E2879=E2880)*((D$2:D2879="완충")+(D$2:D2879="충전중"))*(ROW(E$2:E2879)))-1),INDEX(A$2:A2879,MATCH(E2880,E$2:E2879,0))),"")</f>
        <v/>
      </c>
    </row>
    <row r="2881" spans="1:8" x14ac:dyDescent="0.3">
      <c r="A2881" s="11">
        <v>45857.889305555553</v>
      </c>
      <c r="B2881" s="3">
        <f t="shared" si="100"/>
        <v>7</v>
      </c>
      <c r="C2881" s="12">
        <f t="shared" si="101"/>
        <v>45857</v>
      </c>
      <c r="D2881" s="3" t="s">
        <v>9</v>
      </c>
      <c r="E2881" s="3" t="s">
        <v>23</v>
      </c>
      <c r="F2881" s="3">
        <v>100</v>
      </c>
      <c r="G2881" s="4">
        <v>6.9444444452528842E-3</v>
      </c>
      <c r="H2881" s="13" t="str" cm="1">
        <f t="array" ref="H2881">IF(AND(E2881&lt;&gt;"",OR(D2881="완충",D2881="충전중"),D2880="운행"),A2881-IFERROR(INDEX(A$2:A2880,MAX((E$2:E2880=E2881)*((D$2:D2880="완충")+(D$2:D2880="충전중"))*(ROW(E$2:E2880)))-1),INDEX(A$2:A2880,MATCH(E2881,E$2:E2880,0))),"")</f>
        <v/>
      </c>
    </row>
    <row r="2882" spans="1:8" x14ac:dyDescent="0.3">
      <c r="A2882" s="11">
        <v>45857.896249999998</v>
      </c>
      <c r="B2882" s="3">
        <f t="shared" si="100"/>
        <v>7</v>
      </c>
      <c r="C2882" s="12">
        <f t="shared" si="101"/>
        <v>45857</v>
      </c>
      <c r="D2882" s="3" t="s">
        <v>9</v>
      </c>
      <c r="E2882" s="3" t="s">
        <v>23</v>
      </c>
      <c r="F2882" s="3">
        <v>100</v>
      </c>
      <c r="G2882" s="4">
        <v>6.9444444452528842E-3</v>
      </c>
      <c r="H2882" s="13" t="str" cm="1">
        <f t="array" ref="H2882">IF(AND(E2882&lt;&gt;"",OR(D2882="완충",D2882="충전중"),D2881="운행"),A2882-IFERROR(INDEX(A$2:A2881,MAX((E$2:E2881=E2882)*((D$2:D2881="완충")+(D$2:D2881="충전중"))*(ROW(E$2:E2881)))-1),INDEX(A$2:A2881,MATCH(E2882,E$2:E2881,0))),"")</f>
        <v/>
      </c>
    </row>
    <row r="2883" spans="1:8" x14ac:dyDescent="0.3">
      <c r="A2883" s="11">
        <v>45857.903194444443</v>
      </c>
      <c r="B2883" s="3">
        <f t="shared" ref="B2883:B2946" si="102">MONTH(A2883)</f>
        <v>7</v>
      </c>
      <c r="C2883" s="12">
        <f t="shared" ref="C2883:C2946" si="103">DATE(YEAR(A2883),MONTH(A2883),DAY(A2883))</f>
        <v>45857</v>
      </c>
      <c r="D2883" s="3" t="s">
        <v>9</v>
      </c>
      <c r="E2883" s="3" t="s">
        <v>23</v>
      </c>
      <c r="F2883" s="3">
        <v>100</v>
      </c>
      <c r="G2883" s="4">
        <v>6.9444444452528842E-3</v>
      </c>
      <c r="H2883" s="13" t="str" cm="1">
        <f t="array" ref="H2883">IF(AND(E2883&lt;&gt;"",OR(D2883="완충",D2883="충전중"),D2882="운행"),A2883-IFERROR(INDEX(A$2:A2882,MAX((E$2:E2882=E2883)*((D$2:D2882="완충")+(D$2:D2882="충전중"))*(ROW(E$2:E2882)))-1),INDEX(A$2:A2882,MATCH(E2883,E$2:E2882,0))),"")</f>
        <v/>
      </c>
    </row>
    <row r="2884" spans="1:8" x14ac:dyDescent="0.3">
      <c r="A2884" s="11">
        <v>45857.910138888888</v>
      </c>
      <c r="B2884" s="3">
        <f t="shared" si="102"/>
        <v>7</v>
      </c>
      <c r="C2884" s="12">
        <f t="shared" si="103"/>
        <v>45857</v>
      </c>
      <c r="D2884" s="3" t="s">
        <v>9</v>
      </c>
      <c r="E2884" s="3" t="s">
        <v>23</v>
      </c>
      <c r="F2884" s="3">
        <v>100</v>
      </c>
      <c r="G2884" s="4">
        <v>6.9444444452528842E-3</v>
      </c>
      <c r="H2884" s="13" t="str" cm="1">
        <f t="array" ref="H2884">IF(AND(E2884&lt;&gt;"",OR(D2884="완충",D2884="충전중"),D2883="운행"),A2884-IFERROR(INDEX(A$2:A2883,MAX((E$2:E2883=E2884)*((D$2:D2883="완충")+(D$2:D2883="충전중"))*(ROW(E$2:E2883)))-1),INDEX(A$2:A2883,MATCH(E2884,E$2:E2883,0))),"")</f>
        <v/>
      </c>
    </row>
    <row r="2885" spans="1:8" x14ac:dyDescent="0.3">
      <c r="A2885" s="11">
        <v>45857.917083333334</v>
      </c>
      <c r="B2885" s="3">
        <f t="shared" si="102"/>
        <v>7</v>
      </c>
      <c r="C2885" s="12">
        <f t="shared" si="103"/>
        <v>45857</v>
      </c>
      <c r="D2885" s="3" t="s">
        <v>9</v>
      </c>
      <c r="E2885" s="3" t="s">
        <v>23</v>
      </c>
      <c r="F2885" s="3">
        <v>100</v>
      </c>
      <c r="G2885" s="4">
        <v>6.9444444452528842E-3</v>
      </c>
      <c r="H2885" s="13" t="str" cm="1">
        <f t="array" ref="H2885">IF(AND(E2885&lt;&gt;"",OR(D2885="완충",D2885="충전중"),D2884="운행"),A2885-IFERROR(INDEX(A$2:A2884,MAX((E$2:E2884=E2885)*((D$2:D2884="완충")+(D$2:D2884="충전중"))*(ROW(E$2:E2884)))-1),INDEX(A$2:A2884,MATCH(E2885,E$2:E2884,0))),"")</f>
        <v/>
      </c>
    </row>
    <row r="2886" spans="1:8" x14ac:dyDescent="0.3">
      <c r="A2886" s="11">
        <v>45857.924027777779</v>
      </c>
      <c r="B2886" s="3">
        <f t="shared" si="102"/>
        <v>7</v>
      </c>
      <c r="C2886" s="12">
        <f t="shared" si="103"/>
        <v>45857</v>
      </c>
      <c r="D2886" s="3" t="s">
        <v>9</v>
      </c>
      <c r="E2886" s="3" t="s">
        <v>23</v>
      </c>
      <c r="F2886" s="3">
        <v>100</v>
      </c>
      <c r="G2886" s="4">
        <v>6.9444444452528842E-3</v>
      </c>
      <c r="H2886" s="13" t="str" cm="1">
        <f t="array" ref="H2886">IF(AND(E2886&lt;&gt;"",OR(D2886="완충",D2886="충전중"),D2885="운행"),A2886-IFERROR(INDEX(A$2:A2885,MAX((E$2:E2885=E2886)*((D$2:D2885="완충")+(D$2:D2885="충전중"))*(ROW(E$2:E2885)))-1),INDEX(A$2:A2885,MATCH(E2886,E$2:E2885,0))),"")</f>
        <v/>
      </c>
    </row>
    <row r="2887" spans="1:8" x14ac:dyDescent="0.3">
      <c r="A2887" s="11">
        <v>45857.930972222224</v>
      </c>
      <c r="B2887" s="3">
        <f t="shared" si="102"/>
        <v>7</v>
      </c>
      <c r="C2887" s="12">
        <f t="shared" si="103"/>
        <v>45857</v>
      </c>
      <c r="D2887" s="3" t="s">
        <v>9</v>
      </c>
      <c r="E2887" s="3" t="s">
        <v>23</v>
      </c>
      <c r="F2887" s="3">
        <v>100</v>
      </c>
      <c r="G2887" s="4">
        <v>6.9444444452528842E-3</v>
      </c>
      <c r="H2887" s="13" t="str" cm="1">
        <f t="array" ref="H2887">IF(AND(E2887&lt;&gt;"",OR(D2887="완충",D2887="충전중"),D2886="운행"),A2887-IFERROR(INDEX(A$2:A2886,MAX((E$2:E2886=E2887)*((D$2:D2886="완충")+(D$2:D2886="충전중"))*(ROW(E$2:E2886)))-1),INDEX(A$2:A2886,MATCH(E2887,E$2:E2886,0))),"")</f>
        <v/>
      </c>
    </row>
    <row r="2888" spans="1:8" x14ac:dyDescent="0.3">
      <c r="A2888" s="11">
        <v>45857.937916666669</v>
      </c>
      <c r="B2888" s="3">
        <f t="shared" si="102"/>
        <v>7</v>
      </c>
      <c r="C2888" s="12">
        <f t="shared" si="103"/>
        <v>45857</v>
      </c>
      <c r="D2888" s="3" t="s">
        <v>9</v>
      </c>
      <c r="E2888" s="3" t="s">
        <v>23</v>
      </c>
      <c r="F2888" s="3">
        <v>100</v>
      </c>
      <c r="G2888" s="4">
        <v>6.9444444452528842E-3</v>
      </c>
      <c r="H2888" s="13" t="str" cm="1">
        <f t="array" ref="H2888">IF(AND(E2888&lt;&gt;"",OR(D2888="완충",D2888="충전중"),D2887="운행"),A2888-IFERROR(INDEX(A$2:A2887,MAX((E$2:E2887=E2888)*((D$2:D2887="완충")+(D$2:D2887="충전중"))*(ROW(E$2:E2887)))-1),INDEX(A$2:A2887,MATCH(E2888,E$2:E2887,0))),"")</f>
        <v/>
      </c>
    </row>
    <row r="2889" spans="1:8" x14ac:dyDescent="0.3">
      <c r="A2889" s="11">
        <v>45857.944861111115</v>
      </c>
      <c r="B2889" s="3">
        <f t="shared" si="102"/>
        <v>7</v>
      </c>
      <c r="C2889" s="12">
        <f t="shared" si="103"/>
        <v>45857</v>
      </c>
      <c r="D2889" s="3" t="s">
        <v>9</v>
      </c>
      <c r="E2889" s="3" t="s">
        <v>23</v>
      </c>
      <c r="F2889" s="3">
        <v>100</v>
      </c>
      <c r="G2889" s="4">
        <v>6.9444444379769266E-3</v>
      </c>
      <c r="H2889" s="13" t="str" cm="1">
        <f t="array" ref="H2889">IF(AND(E2889&lt;&gt;"",OR(D2889="완충",D2889="충전중"),D2888="운행"),A2889-IFERROR(INDEX(A$2:A2888,MAX((E$2:E2888=E2889)*((D$2:D2888="완충")+(D$2:D2888="충전중"))*(ROW(E$2:E2888)))-1),INDEX(A$2:A2888,MATCH(E2889,E$2:E2888,0))),"")</f>
        <v/>
      </c>
    </row>
    <row r="2890" spans="1:8" x14ac:dyDescent="0.3">
      <c r="A2890" s="11">
        <v>45857.951805555553</v>
      </c>
      <c r="B2890" s="3">
        <f t="shared" si="102"/>
        <v>7</v>
      </c>
      <c r="C2890" s="12">
        <f t="shared" si="103"/>
        <v>45857</v>
      </c>
      <c r="D2890" s="3" t="s">
        <v>9</v>
      </c>
      <c r="E2890" s="3" t="s">
        <v>23</v>
      </c>
      <c r="F2890" s="3">
        <v>100</v>
      </c>
      <c r="G2890" s="4">
        <v>7.1527777836308815E-3</v>
      </c>
      <c r="H2890" s="13" t="str" cm="1">
        <f t="array" ref="H2890">IF(AND(E2890&lt;&gt;"",OR(D2890="완충",D2890="충전중"),D2889="운행"),A2890-IFERROR(INDEX(A$2:A2889,MAX((E$2:E2889=E2890)*((D$2:D2889="완충")+(D$2:D2889="충전중"))*(ROW(E$2:E2889)))-1),INDEX(A$2:A2889,MATCH(E2890,E$2:E2889,0))),"")</f>
        <v/>
      </c>
    </row>
    <row r="2891" spans="1:8" x14ac:dyDescent="0.3">
      <c r="A2891" s="11">
        <v>45857.958958333336</v>
      </c>
      <c r="B2891" s="3">
        <f t="shared" si="102"/>
        <v>7</v>
      </c>
      <c r="C2891" s="12">
        <f t="shared" si="103"/>
        <v>45857</v>
      </c>
      <c r="D2891" s="3" t="s">
        <v>9</v>
      </c>
      <c r="E2891" s="3" t="s">
        <v>23</v>
      </c>
      <c r="F2891" s="3">
        <v>100</v>
      </c>
      <c r="G2891" s="4">
        <v>6.7361111068748869E-3</v>
      </c>
      <c r="H2891" s="13" t="str" cm="1">
        <f t="array" ref="H2891">IF(AND(E2891&lt;&gt;"",OR(D2891="완충",D2891="충전중"),D2890="운행"),A2891-IFERROR(INDEX(A$2:A2890,MAX((E$2:E2890=E2891)*((D$2:D2890="완충")+(D$2:D2890="충전중"))*(ROW(E$2:E2890)))-1),INDEX(A$2:A2890,MATCH(E2891,E$2:E2890,0))),"")</f>
        <v/>
      </c>
    </row>
    <row r="2892" spans="1:8" x14ac:dyDescent="0.3">
      <c r="A2892" s="11">
        <v>45857.965694444443</v>
      </c>
      <c r="B2892" s="3">
        <f t="shared" si="102"/>
        <v>7</v>
      </c>
      <c r="C2892" s="12">
        <f t="shared" si="103"/>
        <v>45857</v>
      </c>
      <c r="D2892" s="3" t="s">
        <v>9</v>
      </c>
      <c r="E2892" s="3" t="s">
        <v>23</v>
      </c>
      <c r="F2892" s="3">
        <v>100</v>
      </c>
      <c r="G2892" s="4">
        <v>0</v>
      </c>
      <c r="H2892" s="13" t="str" cm="1">
        <f t="array" ref="H2892">IF(AND(E2892&lt;&gt;"",OR(D2892="완충",D2892="충전중"),D2891="운행"),A2892-IFERROR(INDEX(A$2:A2891,MAX((E$2:E2891=E2892)*((D$2:D2891="완충")+(D$2:D2891="충전중"))*(ROW(E$2:E2891)))-1),INDEX(A$2:A2891,MATCH(E2892,E$2:E2891,0))),"")</f>
        <v/>
      </c>
    </row>
    <row r="2893" spans="1:8" x14ac:dyDescent="0.3">
      <c r="A2893" s="11">
        <v>45857.979594907411</v>
      </c>
      <c r="B2893" s="3">
        <f t="shared" si="102"/>
        <v>7</v>
      </c>
      <c r="C2893" s="12">
        <f t="shared" si="103"/>
        <v>45857</v>
      </c>
      <c r="D2893" s="3" t="s">
        <v>9</v>
      </c>
      <c r="E2893" s="3" t="s">
        <v>23</v>
      </c>
      <c r="F2893" s="3">
        <v>100</v>
      </c>
      <c r="G2893" s="4">
        <v>2.5462962366873398E-4</v>
      </c>
      <c r="H2893" s="13" t="str" cm="1">
        <f t="array" ref="H2893">IF(AND(E2893&lt;&gt;"",OR(D2893="완충",D2893="충전중"),D2892="운행"),A2893-IFERROR(INDEX(A$2:A2892,MAX((E$2:E2892=E2893)*((D$2:D2892="완충")+(D$2:D2892="충전중"))*(ROW(E$2:E2892)))-1),INDEX(A$2:A2892,MATCH(E2893,E$2:E2892,0))),"")</f>
        <v/>
      </c>
    </row>
    <row r="2894" spans="1:8" x14ac:dyDescent="0.3">
      <c r="A2894" s="11">
        <v>45857.979849537034</v>
      </c>
      <c r="B2894" s="3">
        <f t="shared" si="102"/>
        <v>7</v>
      </c>
      <c r="C2894" s="12">
        <f t="shared" si="103"/>
        <v>45857</v>
      </c>
      <c r="D2894" s="3" t="s">
        <v>9</v>
      </c>
      <c r="E2894" s="3" t="s">
        <v>23</v>
      </c>
      <c r="F2894" s="3">
        <v>100</v>
      </c>
      <c r="G2894" s="4">
        <v>6.6898148143081926E-3</v>
      </c>
      <c r="H2894" s="13" t="str" cm="1">
        <f t="array" ref="H2894">IF(AND(E2894&lt;&gt;"",OR(D2894="완충",D2894="충전중"),D2893="운행"),A2894-IFERROR(INDEX(A$2:A2893,MAX((E$2:E2893=E2894)*((D$2:D2893="완충")+(D$2:D2893="충전중"))*(ROW(E$2:E2893)))-1),INDEX(A$2:A2893,MATCH(E2894,E$2:E2893,0))),"")</f>
        <v/>
      </c>
    </row>
    <row r="2895" spans="1:8" x14ac:dyDescent="0.3">
      <c r="A2895" s="11">
        <v>45857.986539351848</v>
      </c>
      <c r="B2895" s="3">
        <f t="shared" si="102"/>
        <v>7</v>
      </c>
      <c r="C2895" s="12">
        <f t="shared" si="103"/>
        <v>45857</v>
      </c>
      <c r="D2895" s="3" t="s">
        <v>9</v>
      </c>
      <c r="E2895" s="3" t="s">
        <v>23</v>
      </c>
      <c r="F2895" s="3">
        <v>100</v>
      </c>
      <c r="G2895" s="4">
        <v>6.9444444452528842E-3</v>
      </c>
      <c r="H2895" s="13" t="str" cm="1">
        <f t="array" ref="H2895">IF(AND(E2895&lt;&gt;"",OR(D2895="완충",D2895="충전중"),D2894="운행"),A2895-IFERROR(INDEX(A$2:A2894,MAX((E$2:E2894=E2895)*((D$2:D2894="완충")+(D$2:D2894="충전중"))*(ROW(E$2:E2894)))-1),INDEX(A$2:A2894,MATCH(E2895,E$2:E2894,0))),"")</f>
        <v/>
      </c>
    </row>
    <row r="2896" spans="1:8" x14ac:dyDescent="0.3">
      <c r="A2896" s="11">
        <v>45857.993483796294</v>
      </c>
      <c r="B2896" s="3">
        <f t="shared" si="102"/>
        <v>7</v>
      </c>
      <c r="C2896" s="12">
        <f t="shared" si="103"/>
        <v>45857</v>
      </c>
      <c r="D2896" s="3" t="s">
        <v>9</v>
      </c>
      <c r="E2896" s="3" t="s">
        <v>23</v>
      </c>
      <c r="F2896" s="3">
        <v>100</v>
      </c>
      <c r="G2896" s="4">
        <v>0</v>
      </c>
      <c r="H2896" s="13" t="str" cm="1">
        <f t="array" ref="H2896">IF(AND(E2896&lt;&gt;"",OR(D2896="완충",D2896="충전중"),D2895="운행"),A2896-IFERROR(INDEX(A$2:A2895,MAX((E$2:E2895=E2896)*((D$2:D2895="완충")+(D$2:D2895="충전중"))*(ROW(E$2:E2895)))-1),INDEX(A$2:A2895,MATCH(E2896,E$2:E2895,0))),"")</f>
        <v/>
      </c>
    </row>
    <row r="2897" spans="1:8" x14ac:dyDescent="0.3">
      <c r="A2897" s="11">
        <v>45858.000416666669</v>
      </c>
      <c r="B2897" s="3">
        <f t="shared" si="102"/>
        <v>7</v>
      </c>
      <c r="C2897" s="12">
        <f t="shared" si="103"/>
        <v>45858</v>
      </c>
      <c r="D2897" s="3" t="s">
        <v>9</v>
      </c>
      <c r="E2897" s="3" t="s">
        <v>23</v>
      </c>
      <c r="F2897" s="3">
        <v>100</v>
      </c>
      <c r="G2897" s="4">
        <v>6.956018514756579E-3</v>
      </c>
      <c r="H2897" s="13" t="str" cm="1">
        <f t="array" ref="H2897">IF(AND(E2897&lt;&gt;"",OR(D2897="완충",D2897="충전중"),D2896="운행"),A2897-IFERROR(INDEX(A$2:A2896,MAX((E$2:E2896=E2897)*((D$2:D2896="완충")+(D$2:D2896="충전중"))*(ROW(E$2:E2896)))-1),INDEX(A$2:A2896,MATCH(E2897,E$2:E2896,0))),"")</f>
        <v/>
      </c>
    </row>
    <row r="2898" spans="1:8" x14ac:dyDescent="0.3">
      <c r="A2898" s="11">
        <v>45858.007372685184</v>
      </c>
      <c r="B2898" s="3">
        <f t="shared" si="102"/>
        <v>7</v>
      </c>
      <c r="C2898" s="12">
        <f t="shared" si="103"/>
        <v>45858</v>
      </c>
      <c r="D2898" s="3" t="s">
        <v>9</v>
      </c>
      <c r="E2898" s="3" t="s">
        <v>23</v>
      </c>
      <c r="F2898" s="3">
        <v>100</v>
      </c>
      <c r="G2898" s="4">
        <v>6.9328703684732318E-3</v>
      </c>
      <c r="H2898" s="13" t="str" cm="1">
        <f t="array" ref="H2898">IF(AND(E2898&lt;&gt;"",OR(D2898="완충",D2898="충전중"),D2897="운행"),A2898-IFERROR(INDEX(A$2:A2897,MAX((E$2:E2897=E2898)*((D$2:D2897="완충")+(D$2:D2897="충전중"))*(ROW(E$2:E2897)))-1),INDEX(A$2:A2897,MATCH(E2898,E$2:E2897,0))),"")</f>
        <v/>
      </c>
    </row>
    <row r="2899" spans="1:8" x14ac:dyDescent="0.3">
      <c r="A2899" s="11">
        <v>45858.014305555553</v>
      </c>
      <c r="B2899" s="3">
        <f t="shared" si="102"/>
        <v>7</v>
      </c>
      <c r="C2899" s="12">
        <f t="shared" si="103"/>
        <v>45858</v>
      </c>
      <c r="D2899" s="3" t="s">
        <v>9</v>
      </c>
      <c r="E2899" s="3" t="s">
        <v>23</v>
      </c>
      <c r="F2899" s="3">
        <v>100</v>
      </c>
      <c r="G2899" s="4">
        <v>6.9560185220325366E-3</v>
      </c>
      <c r="H2899" s="13" t="str" cm="1">
        <f t="array" ref="H2899">IF(AND(E2899&lt;&gt;"",OR(D2899="완충",D2899="충전중"),D2898="운행"),A2899-IFERROR(INDEX(A$2:A2898,MAX((E$2:E2898=E2899)*((D$2:D2898="완충")+(D$2:D2898="충전중"))*(ROW(E$2:E2898)))-1),INDEX(A$2:A2898,MATCH(E2899,E$2:E2898,0))),"")</f>
        <v/>
      </c>
    </row>
    <row r="2900" spans="1:8" x14ac:dyDescent="0.3">
      <c r="A2900" s="11">
        <v>45858.021261574075</v>
      </c>
      <c r="B2900" s="3">
        <f t="shared" si="102"/>
        <v>7</v>
      </c>
      <c r="C2900" s="12">
        <f t="shared" si="103"/>
        <v>45858</v>
      </c>
      <c r="D2900" s="3" t="s">
        <v>9</v>
      </c>
      <c r="E2900" s="3" t="s">
        <v>23</v>
      </c>
      <c r="F2900" s="3">
        <v>100</v>
      </c>
      <c r="G2900" s="4">
        <v>6.9328703684732318E-3</v>
      </c>
      <c r="H2900" s="13" t="str" cm="1">
        <f t="array" ref="H2900">IF(AND(E2900&lt;&gt;"",OR(D2900="완충",D2900="충전중"),D2899="운행"),A2900-IFERROR(INDEX(A$2:A2899,MAX((E$2:E2899=E2900)*((D$2:D2899="완충")+(D$2:D2899="충전중"))*(ROW(E$2:E2899)))-1),INDEX(A$2:A2899,MATCH(E2900,E$2:E2899,0))),"")</f>
        <v/>
      </c>
    </row>
    <row r="2901" spans="1:8" x14ac:dyDescent="0.3">
      <c r="A2901" s="11">
        <v>45858.028194444443</v>
      </c>
      <c r="B2901" s="3">
        <f t="shared" si="102"/>
        <v>7</v>
      </c>
      <c r="C2901" s="12">
        <f t="shared" si="103"/>
        <v>45858</v>
      </c>
      <c r="D2901" s="3" t="s">
        <v>9</v>
      </c>
      <c r="E2901" s="3" t="s">
        <v>23</v>
      </c>
      <c r="F2901" s="3">
        <v>100</v>
      </c>
      <c r="G2901" s="4">
        <v>6.9560185220325366E-3</v>
      </c>
      <c r="H2901" s="13" t="str" cm="1">
        <f t="array" ref="H2901">IF(AND(E2901&lt;&gt;"",OR(D2901="완충",D2901="충전중"),D2900="운행"),A2901-IFERROR(INDEX(A$2:A2900,MAX((E$2:E2900=E2901)*((D$2:D2900="완충")+(D$2:D2900="충전중"))*(ROW(E$2:E2900)))-1),INDEX(A$2:A2900,MATCH(E2901,E$2:E2900,0))),"")</f>
        <v/>
      </c>
    </row>
    <row r="2902" spans="1:8" x14ac:dyDescent="0.3">
      <c r="A2902" s="11">
        <v>45858.035150462965</v>
      </c>
      <c r="B2902" s="3">
        <f t="shared" si="102"/>
        <v>7</v>
      </c>
      <c r="C2902" s="12">
        <f t="shared" si="103"/>
        <v>45858</v>
      </c>
      <c r="D2902" s="3" t="s">
        <v>9</v>
      </c>
      <c r="E2902" s="3" t="s">
        <v>23</v>
      </c>
      <c r="F2902" s="3">
        <v>100</v>
      </c>
      <c r="G2902" s="4">
        <v>6.9444444452528842E-3</v>
      </c>
      <c r="H2902" s="13" t="str" cm="1">
        <f t="array" ref="H2902">IF(AND(E2902&lt;&gt;"",OR(D2902="완충",D2902="충전중"),D2901="운행"),A2902-IFERROR(INDEX(A$2:A2901,MAX((E$2:E2901=E2902)*((D$2:D2901="완충")+(D$2:D2901="충전중"))*(ROW(E$2:E2901)))-1),INDEX(A$2:A2901,MATCH(E2902,E$2:E2901,0))),"")</f>
        <v/>
      </c>
    </row>
    <row r="2903" spans="1:8" x14ac:dyDescent="0.3">
      <c r="A2903" s="11">
        <v>45858.042094907411</v>
      </c>
      <c r="B2903" s="3">
        <f t="shared" si="102"/>
        <v>7</v>
      </c>
      <c r="C2903" s="12">
        <f t="shared" si="103"/>
        <v>45858</v>
      </c>
      <c r="D2903" s="3" t="s">
        <v>9</v>
      </c>
      <c r="E2903" s="3" t="s">
        <v>23</v>
      </c>
      <c r="F2903" s="3">
        <v>100</v>
      </c>
      <c r="G2903" s="4">
        <v>6.9444444379769266E-3</v>
      </c>
      <c r="H2903" s="13" t="str" cm="1">
        <f t="array" ref="H2903">IF(AND(E2903&lt;&gt;"",OR(D2903="완충",D2903="충전중"),D2902="운행"),A2903-IFERROR(INDEX(A$2:A2902,MAX((E$2:E2902=E2903)*((D$2:D2902="완충")+(D$2:D2902="충전중"))*(ROW(E$2:E2902)))-1),INDEX(A$2:A2902,MATCH(E2903,E$2:E2902,0))),"")</f>
        <v/>
      </c>
    </row>
    <row r="2904" spans="1:8" x14ac:dyDescent="0.3">
      <c r="A2904" s="11">
        <v>45858.049039351848</v>
      </c>
      <c r="B2904" s="3">
        <f t="shared" si="102"/>
        <v>7</v>
      </c>
      <c r="C2904" s="12">
        <f t="shared" si="103"/>
        <v>45858</v>
      </c>
      <c r="D2904" s="3" t="s">
        <v>9</v>
      </c>
      <c r="E2904" s="3" t="s">
        <v>23</v>
      </c>
      <c r="F2904" s="3">
        <v>100</v>
      </c>
      <c r="G2904" s="4">
        <v>6.9444444452528842E-3</v>
      </c>
      <c r="H2904" s="13" t="str" cm="1">
        <f t="array" ref="H2904">IF(AND(E2904&lt;&gt;"",OR(D2904="완충",D2904="충전중"),D2903="운행"),A2904-IFERROR(INDEX(A$2:A2903,MAX((E$2:E2903=E2904)*((D$2:D2903="완충")+(D$2:D2903="충전중"))*(ROW(E$2:E2903)))-1),INDEX(A$2:A2903,MATCH(E2904,E$2:E2903,0))),"")</f>
        <v/>
      </c>
    </row>
    <row r="2905" spans="1:8" x14ac:dyDescent="0.3">
      <c r="A2905" s="11">
        <v>45858.055983796294</v>
      </c>
      <c r="B2905" s="3">
        <f t="shared" si="102"/>
        <v>7</v>
      </c>
      <c r="C2905" s="12">
        <f t="shared" si="103"/>
        <v>45858</v>
      </c>
      <c r="D2905" s="3" t="s">
        <v>9</v>
      </c>
      <c r="E2905" s="3" t="s">
        <v>23</v>
      </c>
      <c r="F2905" s="3">
        <v>100</v>
      </c>
      <c r="G2905" s="4">
        <v>6.9444444452528842E-3</v>
      </c>
      <c r="H2905" s="13" t="str" cm="1">
        <f t="array" ref="H2905">IF(AND(E2905&lt;&gt;"",OR(D2905="완충",D2905="충전중"),D2904="운행"),A2905-IFERROR(INDEX(A$2:A2904,MAX((E$2:E2904=E2905)*((D$2:D2904="완충")+(D$2:D2904="충전중"))*(ROW(E$2:E2904)))-1),INDEX(A$2:A2904,MATCH(E2905,E$2:E2904,0))),"")</f>
        <v/>
      </c>
    </row>
    <row r="2906" spans="1:8" x14ac:dyDescent="0.3">
      <c r="A2906" s="11">
        <v>45858.062928240739</v>
      </c>
      <c r="B2906" s="3">
        <f t="shared" si="102"/>
        <v>7</v>
      </c>
      <c r="C2906" s="12">
        <f t="shared" si="103"/>
        <v>45858</v>
      </c>
      <c r="D2906" s="3" t="s">
        <v>9</v>
      </c>
      <c r="E2906" s="3" t="s">
        <v>23</v>
      </c>
      <c r="F2906" s="3">
        <v>100</v>
      </c>
      <c r="G2906" s="4">
        <v>6.9444444452528842E-3</v>
      </c>
      <c r="H2906" s="13" t="str" cm="1">
        <f t="array" ref="H2906">IF(AND(E2906&lt;&gt;"",OR(D2906="완충",D2906="충전중"),D2905="운행"),A2906-IFERROR(INDEX(A$2:A2905,MAX((E$2:E2905=E2906)*((D$2:D2905="완충")+(D$2:D2905="충전중"))*(ROW(E$2:E2905)))-1),INDEX(A$2:A2905,MATCH(E2906,E$2:E2905,0))),"")</f>
        <v/>
      </c>
    </row>
    <row r="2907" spans="1:8" x14ac:dyDescent="0.3">
      <c r="A2907" s="11">
        <v>45858.069872685184</v>
      </c>
      <c r="B2907" s="3">
        <f t="shared" si="102"/>
        <v>7</v>
      </c>
      <c r="C2907" s="12">
        <f t="shared" si="103"/>
        <v>45858</v>
      </c>
      <c r="D2907" s="3" t="s">
        <v>9</v>
      </c>
      <c r="E2907" s="3" t="s">
        <v>23</v>
      </c>
      <c r="F2907" s="3">
        <v>100</v>
      </c>
      <c r="G2907" s="4">
        <v>6.9444444452528842E-3</v>
      </c>
      <c r="H2907" s="13" t="str" cm="1">
        <f t="array" ref="H2907">IF(AND(E2907&lt;&gt;"",OR(D2907="완충",D2907="충전중"),D2906="운행"),A2907-IFERROR(INDEX(A$2:A2906,MAX((E$2:E2906=E2907)*((D$2:D2906="완충")+(D$2:D2906="충전중"))*(ROW(E$2:E2906)))-1),INDEX(A$2:A2906,MATCH(E2907,E$2:E2906,0))),"")</f>
        <v/>
      </c>
    </row>
    <row r="2908" spans="1:8" x14ac:dyDescent="0.3">
      <c r="A2908" s="11">
        <v>45858.076817129629</v>
      </c>
      <c r="B2908" s="3">
        <f t="shared" si="102"/>
        <v>7</v>
      </c>
      <c r="C2908" s="12">
        <f t="shared" si="103"/>
        <v>45858</v>
      </c>
      <c r="D2908" s="3" t="s">
        <v>9</v>
      </c>
      <c r="E2908" s="3" t="s">
        <v>23</v>
      </c>
      <c r="F2908" s="3">
        <v>100</v>
      </c>
      <c r="G2908" s="4">
        <v>6.9444444452528842E-3</v>
      </c>
      <c r="H2908" s="13" t="str" cm="1">
        <f t="array" ref="H2908">IF(AND(E2908&lt;&gt;"",OR(D2908="완충",D2908="충전중"),D2907="운행"),A2908-IFERROR(INDEX(A$2:A2907,MAX((E$2:E2907=E2908)*((D$2:D2907="완충")+(D$2:D2907="충전중"))*(ROW(E$2:E2907)))-1),INDEX(A$2:A2907,MATCH(E2908,E$2:E2907,0))),"")</f>
        <v/>
      </c>
    </row>
    <row r="2909" spans="1:8" x14ac:dyDescent="0.3">
      <c r="A2909" s="11">
        <v>45858.083761574075</v>
      </c>
      <c r="B2909" s="3">
        <f t="shared" si="102"/>
        <v>7</v>
      </c>
      <c r="C2909" s="12">
        <f t="shared" si="103"/>
        <v>45858</v>
      </c>
      <c r="D2909" s="3" t="s">
        <v>9</v>
      </c>
      <c r="E2909" s="3" t="s">
        <v>23</v>
      </c>
      <c r="F2909" s="3">
        <v>100</v>
      </c>
      <c r="G2909" s="4">
        <v>6.9444444452528842E-3</v>
      </c>
      <c r="H2909" s="13" t="str" cm="1">
        <f t="array" ref="H2909">IF(AND(E2909&lt;&gt;"",OR(D2909="완충",D2909="충전중"),D2908="운행"),A2909-IFERROR(INDEX(A$2:A2908,MAX((E$2:E2908=E2909)*((D$2:D2908="완충")+(D$2:D2908="충전중"))*(ROW(E$2:E2908)))-1),INDEX(A$2:A2908,MATCH(E2909,E$2:E2908,0))),"")</f>
        <v/>
      </c>
    </row>
    <row r="2910" spans="1:8" x14ac:dyDescent="0.3">
      <c r="A2910" s="11">
        <v>45858.09070601852</v>
      </c>
      <c r="B2910" s="3">
        <f t="shared" si="102"/>
        <v>7</v>
      </c>
      <c r="C2910" s="12">
        <f t="shared" si="103"/>
        <v>45858</v>
      </c>
      <c r="D2910" s="3" t="s">
        <v>9</v>
      </c>
      <c r="E2910" s="3" t="s">
        <v>23</v>
      </c>
      <c r="F2910" s="3">
        <v>100</v>
      </c>
      <c r="G2910" s="4">
        <v>6.9444444452528842E-3</v>
      </c>
      <c r="H2910" s="13" t="str" cm="1">
        <f t="array" ref="H2910">IF(AND(E2910&lt;&gt;"",OR(D2910="완충",D2910="충전중"),D2909="운행"),A2910-IFERROR(INDEX(A$2:A2909,MAX((E$2:E2909=E2910)*((D$2:D2909="완충")+(D$2:D2909="충전중"))*(ROW(E$2:E2909)))-1),INDEX(A$2:A2909,MATCH(E2910,E$2:E2909,0))),"")</f>
        <v/>
      </c>
    </row>
    <row r="2911" spans="1:8" x14ac:dyDescent="0.3">
      <c r="A2911" s="11">
        <v>45858.097650462965</v>
      </c>
      <c r="B2911" s="3">
        <f t="shared" si="102"/>
        <v>7</v>
      </c>
      <c r="C2911" s="12">
        <f t="shared" si="103"/>
        <v>45858</v>
      </c>
      <c r="D2911" s="3" t="s">
        <v>9</v>
      </c>
      <c r="E2911" s="3" t="s">
        <v>23</v>
      </c>
      <c r="F2911" s="3">
        <v>100</v>
      </c>
      <c r="G2911" s="4">
        <v>6.9444444452528842E-3</v>
      </c>
      <c r="H2911" s="13" t="str" cm="1">
        <f t="array" ref="H2911">IF(AND(E2911&lt;&gt;"",OR(D2911="완충",D2911="충전중"),D2910="운행"),A2911-IFERROR(INDEX(A$2:A2910,MAX((E$2:E2910=E2911)*((D$2:D2910="완충")+(D$2:D2910="충전중"))*(ROW(E$2:E2910)))-1),INDEX(A$2:A2910,MATCH(E2911,E$2:E2910,0))),"")</f>
        <v/>
      </c>
    </row>
    <row r="2912" spans="1:8" x14ac:dyDescent="0.3">
      <c r="A2912" s="11">
        <v>45858.104594907411</v>
      </c>
      <c r="B2912" s="3">
        <f t="shared" si="102"/>
        <v>7</v>
      </c>
      <c r="C2912" s="12">
        <f t="shared" si="103"/>
        <v>45858</v>
      </c>
      <c r="D2912" s="3" t="s">
        <v>9</v>
      </c>
      <c r="E2912" s="3" t="s">
        <v>23</v>
      </c>
      <c r="F2912" s="3">
        <v>100</v>
      </c>
      <c r="G2912" s="4">
        <v>6.9444444379769266E-3</v>
      </c>
      <c r="H2912" s="13" t="str" cm="1">
        <f t="array" ref="H2912">IF(AND(E2912&lt;&gt;"",OR(D2912="완충",D2912="충전중"),D2911="운행"),A2912-IFERROR(INDEX(A$2:A2911,MAX((E$2:E2911=E2912)*((D$2:D2911="완충")+(D$2:D2911="충전중"))*(ROW(E$2:E2911)))-1),INDEX(A$2:A2911,MATCH(E2912,E$2:E2911,0))),"")</f>
        <v/>
      </c>
    </row>
    <row r="2913" spans="1:8" x14ac:dyDescent="0.3">
      <c r="A2913" s="11">
        <v>45858.111539351848</v>
      </c>
      <c r="B2913" s="3">
        <f t="shared" si="102"/>
        <v>7</v>
      </c>
      <c r="C2913" s="12">
        <f t="shared" si="103"/>
        <v>45858</v>
      </c>
      <c r="D2913" s="3" t="s">
        <v>9</v>
      </c>
      <c r="E2913" s="3" t="s">
        <v>23</v>
      </c>
      <c r="F2913" s="3">
        <v>100</v>
      </c>
      <c r="G2913" s="4">
        <v>6.9444444452528842E-3</v>
      </c>
      <c r="H2913" s="13" t="str" cm="1">
        <f t="array" ref="H2913">IF(AND(E2913&lt;&gt;"",OR(D2913="완충",D2913="충전중"),D2912="운행"),A2913-IFERROR(INDEX(A$2:A2912,MAX((E$2:E2912=E2913)*((D$2:D2912="완충")+(D$2:D2912="충전중"))*(ROW(E$2:E2912)))-1),INDEX(A$2:A2912,MATCH(E2913,E$2:E2912,0))),"")</f>
        <v/>
      </c>
    </row>
    <row r="2914" spans="1:8" x14ac:dyDescent="0.3">
      <c r="A2914" s="11">
        <v>45858.118483796294</v>
      </c>
      <c r="B2914" s="3">
        <f t="shared" si="102"/>
        <v>7</v>
      </c>
      <c r="C2914" s="12">
        <f t="shared" si="103"/>
        <v>45858</v>
      </c>
      <c r="D2914" s="3" t="s">
        <v>9</v>
      </c>
      <c r="E2914" s="3" t="s">
        <v>23</v>
      </c>
      <c r="F2914" s="3">
        <v>100</v>
      </c>
      <c r="G2914" s="4">
        <v>6.9444444452528842E-3</v>
      </c>
      <c r="H2914" s="13" t="str" cm="1">
        <f t="array" ref="H2914">IF(AND(E2914&lt;&gt;"",OR(D2914="완충",D2914="충전중"),D2913="운행"),A2914-IFERROR(INDEX(A$2:A2913,MAX((E$2:E2913=E2914)*((D$2:D2913="완충")+(D$2:D2913="충전중"))*(ROW(E$2:E2913)))-1),INDEX(A$2:A2913,MATCH(E2914,E$2:E2913,0))),"")</f>
        <v/>
      </c>
    </row>
    <row r="2915" spans="1:8" x14ac:dyDescent="0.3">
      <c r="A2915" s="11">
        <v>45858.125428240739</v>
      </c>
      <c r="B2915" s="3">
        <f t="shared" si="102"/>
        <v>7</v>
      </c>
      <c r="C2915" s="12">
        <f t="shared" si="103"/>
        <v>45858</v>
      </c>
      <c r="D2915" s="3" t="s">
        <v>9</v>
      </c>
      <c r="E2915" s="3" t="s">
        <v>23</v>
      </c>
      <c r="F2915" s="3">
        <v>100</v>
      </c>
      <c r="G2915" s="4">
        <v>6.9444444452528842E-3</v>
      </c>
      <c r="H2915" s="13" t="str" cm="1">
        <f t="array" ref="H2915">IF(AND(E2915&lt;&gt;"",OR(D2915="완충",D2915="충전중"),D2914="운행"),A2915-IFERROR(INDEX(A$2:A2914,MAX((E$2:E2914=E2915)*((D$2:D2914="완충")+(D$2:D2914="충전중"))*(ROW(E$2:E2914)))-1),INDEX(A$2:A2914,MATCH(E2915,E$2:E2914,0))),"")</f>
        <v/>
      </c>
    </row>
    <row r="2916" spans="1:8" x14ac:dyDescent="0.3">
      <c r="A2916" s="11">
        <v>45858.132372685184</v>
      </c>
      <c r="B2916" s="3">
        <f t="shared" si="102"/>
        <v>7</v>
      </c>
      <c r="C2916" s="12">
        <f t="shared" si="103"/>
        <v>45858</v>
      </c>
      <c r="D2916" s="3" t="s">
        <v>9</v>
      </c>
      <c r="E2916" s="3" t="s">
        <v>23</v>
      </c>
      <c r="F2916" s="3">
        <v>100</v>
      </c>
      <c r="G2916" s="4">
        <v>6.9444444452528842E-3</v>
      </c>
      <c r="H2916" s="13" t="str" cm="1">
        <f t="array" ref="H2916">IF(AND(E2916&lt;&gt;"",OR(D2916="완충",D2916="충전중"),D2915="운행"),A2916-IFERROR(INDEX(A$2:A2915,MAX((E$2:E2915=E2916)*((D$2:D2915="완충")+(D$2:D2915="충전중"))*(ROW(E$2:E2915)))-1),INDEX(A$2:A2915,MATCH(E2916,E$2:E2915,0))),"")</f>
        <v/>
      </c>
    </row>
    <row r="2917" spans="1:8" x14ac:dyDescent="0.3">
      <c r="A2917" s="11">
        <v>45858.139317129629</v>
      </c>
      <c r="B2917" s="3">
        <f t="shared" si="102"/>
        <v>7</v>
      </c>
      <c r="C2917" s="12">
        <f t="shared" si="103"/>
        <v>45858</v>
      </c>
      <c r="D2917" s="3" t="s">
        <v>9</v>
      </c>
      <c r="E2917" s="3" t="s">
        <v>23</v>
      </c>
      <c r="F2917" s="3">
        <v>100</v>
      </c>
      <c r="G2917" s="4">
        <v>6.9444444452528842E-3</v>
      </c>
      <c r="H2917" s="13" t="str" cm="1">
        <f t="array" ref="H2917">IF(AND(E2917&lt;&gt;"",OR(D2917="완충",D2917="충전중"),D2916="운행"),A2917-IFERROR(INDEX(A$2:A2916,MAX((E$2:E2916=E2917)*((D$2:D2916="완충")+(D$2:D2916="충전중"))*(ROW(E$2:E2916)))-1),INDEX(A$2:A2916,MATCH(E2917,E$2:E2916,0))),"")</f>
        <v/>
      </c>
    </row>
    <row r="2918" spans="1:8" x14ac:dyDescent="0.3">
      <c r="A2918" s="11">
        <v>45858.146261574075</v>
      </c>
      <c r="B2918" s="3">
        <f t="shared" si="102"/>
        <v>7</v>
      </c>
      <c r="C2918" s="12">
        <f t="shared" si="103"/>
        <v>45858</v>
      </c>
      <c r="D2918" s="3" t="s">
        <v>9</v>
      </c>
      <c r="E2918" s="3" t="s">
        <v>23</v>
      </c>
      <c r="F2918" s="3">
        <v>100</v>
      </c>
      <c r="G2918" s="4">
        <v>6.9444444452528842E-3</v>
      </c>
      <c r="H2918" s="13" t="str" cm="1">
        <f t="array" ref="H2918">IF(AND(E2918&lt;&gt;"",OR(D2918="완충",D2918="충전중"),D2917="운행"),A2918-IFERROR(INDEX(A$2:A2917,MAX((E$2:E2917=E2918)*((D$2:D2917="완충")+(D$2:D2917="충전중"))*(ROW(E$2:E2917)))-1),INDEX(A$2:A2917,MATCH(E2918,E$2:E2917,0))),"")</f>
        <v/>
      </c>
    </row>
    <row r="2919" spans="1:8" x14ac:dyDescent="0.3">
      <c r="A2919" s="11">
        <v>45858.15320601852</v>
      </c>
      <c r="B2919" s="3">
        <f t="shared" si="102"/>
        <v>7</v>
      </c>
      <c r="C2919" s="12">
        <f t="shared" si="103"/>
        <v>45858</v>
      </c>
      <c r="D2919" s="3" t="s">
        <v>9</v>
      </c>
      <c r="E2919" s="3" t="s">
        <v>23</v>
      </c>
      <c r="F2919" s="3">
        <v>100</v>
      </c>
      <c r="G2919" s="4">
        <v>6.9444444452528842E-3</v>
      </c>
      <c r="H2919" s="13" t="str" cm="1">
        <f t="array" ref="H2919">IF(AND(E2919&lt;&gt;"",OR(D2919="완충",D2919="충전중"),D2918="운행"),A2919-IFERROR(INDEX(A$2:A2918,MAX((E$2:E2918=E2919)*((D$2:D2918="완충")+(D$2:D2918="충전중"))*(ROW(E$2:E2918)))-1),INDEX(A$2:A2918,MATCH(E2919,E$2:E2918,0))),"")</f>
        <v/>
      </c>
    </row>
    <row r="2920" spans="1:8" x14ac:dyDescent="0.3">
      <c r="A2920" s="11">
        <v>45858.160150462965</v>
      </c>
      <c r="B2920" s="3">
        <f t="shared" si="102"/>
        <v>7</v>
      </c>
      <c r="C2920" s="12">
        <f t="shared" si="103"/>
        <v>45858</v>
      </c>
      <c r="D2920" s="3" t="s">
        <v>9</v>
      </c>
      <c r="E2920" s="3" t="s">
        <v>23</v>
      </c>
      <c r="F2920" s="3">
        <v>100</v>
      </c>
      <c r="G2920" s="4">
        <v>6.9444444452528842E-3</v>
      </c>
      <c r="H2920" s="13" t="str" cm="1">
        <f t="array" ref="H2920">IF(AND(E2920&lt;&gt;"",OR(D2920="완충",D2920="충전중"),D2919="운행"),A2920-IFERROR(INDEX(A$2:A2919,MAX((E$2:E2919=E2920)*((D$2:D2919="완충")+(D$2:D2919="충전중"))*(ROW(E$2:E2919)))-1),INDEX(A$2:A2919,MATCH(E2920,E$2:E2919,0))),"")</f>
        <v/>
      </c>
    </row>
    <row r="2921" spans="1:8" x14ac:dyDescent="0.3">
      <c r="A2921" s="11">
        <v>45858.167094907411</v>
      </c>
      <c r="B2921" s="3">
        <f t="shared" si="102"/>
        <v>7</v>
      </c>
      <c r="C2921" s="12">
        <f t="shared" si="103"/>
        <v>45858</v>
      </c>
      <c r="D2921" s="3" t="s">
        <v>9</v>
      </c>
      <c r="E2921" s="3" t="s">
        <v>23</v>
      </c>
      <c r="F2921" s="3">
        <v>100</v>
      </c>
      <c r="G2921" s="4">
        <v>6.9444444379769266E-3</v>
      </c>
      <c r="H2921" s="13" t="str" cm="1">
        <f t="array" ref="H2921">IF(AND(E2921&lt;&gt;"",OR(D2921="완충",D2921="충전중"),D2920="운행"),A2921-IFERROR(INDEX(A$2:A2920,MAX((E$2:E2920=E2921)*((D$2:D2920="완충")+(D$2:D2920="충전중"))*(ROW(E$2:E2920)))-1),INDEX(A$2:A2920,MATCH(E2921,E$2:E2920,0))),"")</f>
        <v/>
      </c>
    </row>
    <row r="2922" spans="1:8" x14ac:dyDescent="0.3">
      <c r="A2922" s="11">
        <v>45858.174039351848</v>
      </c>
      <c r="B2922" s="3">
        <f t="shared" si="102"/>
        <v>7</v>
      </c>
      <c r="C2922" s="12">
        <f t="shared" si="103"/>
        <v>45858</v>
      </c>
      <c r="D2922" s="3" t="s">
        <v>9</v>
      </c>
      <c r="E2922" s="3" t="s">
        <v>23</v>
      </c>
      <c r="F2922" s="3">
        <v>100</v>
      </c>
      <c r="G2922" s="4">
        <v>6.9444444452528842E-3</v>
      </c>
      <c r="H2922" s="13" t="str" cm="1">
        <f t="array" ref="H2922">IF(AND(E2922&lt;&gt;"",OR(D2922="완충",D2922="충전중"),D2921="운행"),A2922-IFERROR(INDEX(A$2:A2921,MAX((E$2:E2921=E2922)*((D$2:D2921="완충")+(D$2:D2921="충전중"))*(ROW(E$2:E2921)))-1),INDEX(A$2:A2921,MATCH(E2922,E$2:E2921,0))),"")</f>
        <v/>
      </c>
    </row>
    <row r="2923" spans="1:8" x14ac:dyDescent="0.3">
      <c r="A2923" s="11">
        <v>45858.180983796294</v>
      </c>
      <c r="B2923" s="3">
        <f t="shared" si="102"/>
        <v>7</v>
      </c>
      <c r="C2923" s="12">
        <f t="shared" si="103"/>
        <v>45858</v>
      </c>
      <c r="D2923" s="3" t="s">
        <v>9</v>
      </c>
      <c r="E2923" s="3" t="s">
        <v>23</v>
      </c>
      <c r="F2923" s="3">
        <v>100</v>
      </c>
      <c r="G2923" s="4">
        <v>6.9444444452528842E-3</v>
      </c>
      <c r="H2923" s="13" t="str" cm="1">
        <f t="array" ref="H2923">IF(AND(E2923&lt;&gt;"",OR(D2923="완충",D2923="충전중"),D2922="운행"),A2923-IFERROR(INDEX(A$2:A2922,MAX((E$2:E2922=E2923)*((D$2:D2922="완충")+(D$2:D2922="충전중"))*(ROW(E$2:E2922)))-1),INDEX(A$2:A2922,MATCH(E2923,E$2:E2922,0))),"")</f>
        <v/>
      </c>
    </row>
    <row r="2924" spans="1:8" x14ac:dyDescent="0.3">
      <c r="A2924" s="11">
        <v>45858.187928240739</v>
      </c>
      <c r="B2924" s="3">
        <f t="shared" si="102"/>
        <v>7</v>
      </c>
      <c r="C2924" s="12">
        <f t="shared" si="103"/>
        <v>45858</v>
      </c>
      <c r="D2924" s="3" t="s">
        <v>9</v>
      </c>
      <c r="E2924" s="3" t="s">
        <v>23</v>
      </c>
      <c r="F2924" s="3">
        <v>100</v>
      </c>
      <c r="G2924" s="4">
        <v>6.9444444452528842E-3</v>
      </c>
      <c r="H2924" s="13" t="str" cm="1">
        <f t="array" ref="H2924">IF(AND(E2924&lt;&gt;"",OR(D2924="완충",D2924="충전중"),D2923="운행"),A2924-IFERROR(INDEX(A$2:A2923,MAX((E$2:E2923=E2924)*((D$2:D2923="완충")+(D$2:D2923="충전중"))*(ROW(E$2:E2923)))-1),INDEX(A$2:A2923,MATCH(E2924,E$2:E2923,0))),"")</f>
        <v/>
      </c>
    </row>
    <row r="2925" spans="1:8" x14ac:dyDescent="0.3">
      <c r="A2925" s="11">
        <v>45858.194872685184</v>
      </c>
      <c r="B2925" s="3">
        <f t="shared" si="102"/>
        <v>7</v>
      </c>
      <c r="C2925" s="12">
        <f t="shared" si="103"/>
        <v>45858</v>
      </c>
      <c r="D2925" s="3" t="s">
        <v>9</v>
      </c>
      <c r="E2925" s="3" t="s">
        <v>23</v>
      </c>
      <c r="F2925" s="3">
        <v>100</v>
      </c>
      <c r="G2925" s="4">
        <v>6.9560185220325366E-3</v>
      </c>
      <c r="H2925" s="13" t="str" cm="1">
        <f t="array" ref="H2925">IF(AND(E2925&lt;&gt;"",OR(D2925="완충",D2925="충전중"),D2924="운행"),A2925-IFERROR(INDEX(A$2:A2924,MAX((E$2:E2924=E2925)*((D$2:D2924="완충")+(D$2:D2924="충전중"))*(ROW(E$2:E2924)))-1),INDEX(A$2:A2924,MATCH(E2925,E$2:E2924,0))),"")</f>
        <v/>
      </c>
    </row>
    <row r="2926" spans="1:8" x14ac:dyDescent="0.3">
      <c r="A2926" s="11">
        <v>45858.201828703706</v>
      </c>
      <c r="B2926" s="3">
        <f t="shared" si="102"/>
        <v>7</v>
      </c>
      <c r="C2926" s="12">
        <f t="shared" si="103"/>
        <v>45858</v>
      </c>
      <c r="D2926" s="3" t="s">
        <v>9</v>
      </c>
      <c r="E2926" s="3" t="s">
        <v>23</v>
      </c>
      <c r="F2926" s="3">
        <v>100</v>
      </c>
      <c r="G2926" s="4">
        <v>6.9328703684732318E-3</v>
      </c>
      <c r="H2926" s="13" t="str" cm="1">
        <f t="array" ref="H2926">IF(AND(E2926&lt;&gt;"",OR(D2926="완충",D2926="충전중"),D2925="운행"),A2926-IFERROR(INDEX(A$2:A2925,MAX((E$2:E2925=E2926)*((D$2:D2925="완충")+(D$2:D2925="충전중"))*(ROW(E$2:E2925)))-1),INDEX(A$2:A2925,MATCH(E2926,E$2:E2925,0))),"")</f>
        <v/>
      </c>
    </row>
    <row r="2927" spans="1:8" x14ac:dyDescent="0.3">
      <c r="A2927" s="11">
        <v>45858.208761574075</v>
      </c>
      <c r="B2927" s="3">
        <f t="shared" si="102"/>
        <v>7</v>
      </c>
      <c r="C2927" s="12">
        <f t="shared" si="103"/>
        <v>45858</v>
      </c>
      <c r="D2927" s="3" t="s">
        <v>9</v>
      </c>
      <c r="E2927" s="3" t="s">
        <v>23</v>
      </c>
      <c r="F2927" s="3">
        <v>100</v>
      </c>
      <c r="G2927" s="4">
        <v>6.956018514756579E-3</v>
      </c>
      <c r="H2927" s="13" t="str" cm="1">
        <f t="array" ref="H2927">IF(AND(E2927&lt;&gt;"",OR(D2927="완충",D2927="충전중"),D2926="운행"),A2927-IFERROR(INDEX(A$2:A2926,MAX((E$2:E2926=E2927)*((D$2:D2926="완충")+(D$2:D2926="충전중"))*(ROW(E$2:E2926)))-1),INDEX(A$2:A2926,MATCH(E2927,E$2:E2926,0))),"")</f>
        <v/>
      </c>
    </row>
    <row r="2928" spans="1:8" x14ac:dyDescent="0.3">
      <c r="A2928" s="11">
        <v>45858.215717592589</v>
      </c>
      <c r="B2928" s="3">
        <f t="shared" si="102"/>
        <v>7</v>
      </c>
      <c r="C2928" s="12">
        <f t="shared" si="103"/>
        <v>45858</v>
      </c>
      <c r="D2928" s="3" t="s">
        <v>9</v>
      </c>
      <c r="E2928" s="3" t="s">
        <v>23</v>
      </c>
      <c r="F2928" s="3">
        <v>100</v>
      </c>
      <c r="G2928" s="4">
        <v>6.9444444452528842E-3</v>
      </c>
      <c r="H2928" s="13" t="str" cm="1">
        <f t="array" ref="H2928">IF(AND(E2928&lt;&gt;"",OR(D2928="완충",D2928="충전중"),D2927="운행"),A2928-IFERROR(INDEX(A$2:A2927,MAX((E$2:E2927=E2928)*((D$2:D2927="완충")+(D$2:D2927="충전중"))*(ROW(E$2:E2927)))-1),INDEX(A$2:A2927,MATCH(E2928,E$2:E2927,0))),"")</f>
        <v/>
      </c>
    </row>
    <row r="2929" spans="1:8" x14ac:dyDescent="0.3">
      <c r="A2929" s="11">
        <v>45858.222662037035</v>
      </c>
      <c r="B2929" s="3">
        <f t="shared" si="102"/>
        <v>7</v>
      </c>
      <c r="C2929" s="12">
        <f t="shared" si="103"/>
        <v>45858</v>
      </c>
      <c r="D2929" s="3" t="s">
        <v>9</v>
      </c>
      <c r="E2929" s="3" t="s">
        <v>23</v>
      </c>
      <c r="F2929" s="3">
        <v>100</v>
      </c>
      <c r="G2929" s="4">
        <v>6.9328703757491894E-3</v>
      </c>
      <c r="H2929" s="13" t="str" cm="1">
        <f t="array" ref="H2929">IF(AND(E2929&lt;&gt;"",OR(D2929="완충",D2929="충전중"),D2928="운행"),A2929-IFERROR(INDEX(A$2:A2928,MAX((E$2:E2928=E2929)*((D$2:D2928="완충")+(D$2:D2928="충전중"))*(ROW(E$2:E2928)))-1),INDEX(A$2:A2928,MATCH(E2929,E$2:E2928,0))),"")</f>
        <v/>
      </c>
    </row>
    <row r="2930" spans="1:8" x14ac:dyDescent="0.3">
      <c r="A2930" s="11">
        <v>45858.229594907411</v>
      </c>
      <c r="B2930" s="3">
        <f t="shared" si="102"/>
        <v>7</v>
      </c>
      <c r="C2930" s="12">
        <f t="shared" si="103"/>
        <v>45858</v>
      </c>
      <c r="D2930" s="3" t="s">
        <v>9</v>
      </c>
      <c r="E2930" s="3" t="s">
        <v>23</v>
      </c>
      <c r="F2930" s="3">
        <v>100</v>
      </c>
      <c r="G2930" s="4">
        <v>6.956018514756579E-3</v>
      </c>
      <c r="H2930" s="13" t="str" cm="1">
        <f t="array" ref="H2930">IF(AND(E2930&lt;&gt;"",OR(D2930="완충",D2930="충전중"),D2929="운행"),A2930-IFERROR(INDEX(A$2:A2929,MAX((E$2:E2929=E2930)*((D$2:D2929="완충")+(D$2:D2929="충전중"))*(ROW(E$2:E2929)))-1),INDEX(A$2:A2929,MATCH(E2930,E$2:E2929,0))),"")</f>
        <v/>
      </c>
    </row>
    <row r="2931" spans="1:8" x14ac:dyDescent="0.3">
      <c r="A2931" s="11">
        <v>45858.236550925925</v>
      </c>
      <c r="B2931" s="3">
        <f t="shared" si="102"/>
        <v>7</v>
      </c>
      <c r="C2931" s="12">
        <f t="shared" si="103"/>
        <v>45858</v>
      </c>
      <c r="D2931" s="3" t="s">
        <v>9</v>
      </c>
      <c r="E2931" s="3" t="s">
        <v>23</v>
      </c>
      <c r="F2931" s="3">
        <v>100</v>
      </c>
      <c r="G2931" s="4">
        <v>6.9328703684732318E-3</v>
      </c>
      <c r="H2931" s="13" t="str" cm="1">
        <f t="array" ref="H2931">IF(AND(E2931&lt;&gt;"",OR(D2931="완충",D2931="충전중"),D2930="운행"),A2931-IFERROR(INDEX(A$2:A2930,MAX((E$2:E2930=E2931)*((D$2:D2930="완충")+(D$2:D2930="충전중"))*(ROW(E$2:E2930)))-1),INDEX(A$2:A2930,MATCH(E2931,E$2:E2930,0))),"")</f>
        <v/>
      </c>
    </row>
    <row r="2932" spans="1:8" x14ac:dyDescent="0.3">
      <c r="A2932" s="11">
        <v>45858.243483796294</v>
      </c>
      <c r="B2932" s="3">
        <f t="shared" si="102"/>
        <v>7</v>
      </c>
      <c r="C2932" s="12">
        <f t="shared" si="103"/>
        <v>45858</v>
      </c>
      <c r="D2932" s="3" t="s">
        <v>9</v>
      </c>
      <c r="E2932" s="3" t="s">
        <v>23</v>
      </c>
      <c r="F2932" s="3">
        <v>100</v>
      </c>
      <c r="G2932" s="4">
        <v>6.9560185220325366E-3</v>
      </c>
      <c r="H2932" s="13" t="str" cm="1">
        <f t="array" ref="H2932">IF(AND(E2932&lt;&gt;"",OR(D2932="완충",D2932="충전중"),D2931="운행"),A2932-IFERROR(INDEX(A$2:A2931,MAX((E$2:E2931=E2932)*((D$2:D2931="완충")+(D$2:D2931="충전중"))*(ROW(E$2:E2931)))-1),INDEX(A$2:A2931,MATCH(E2932,E$2:E2931,0))),"")</f>
        <v/>
      </c>
    </row>
    <row r="2933" spans="1:8" x14ac:dyDescent="0.3">
      <c r="A2933" s="11">
        <v>45858.250439814816</v>
      </c>
      <c r="B2933" s="3">
        <f t="shared" si="102"/>
        <v>7</v>
      </c>
      <c r="C2933" s="12">
        <f t="shared" si="103"/>
        <v>45858</v>
      </c>
      <c r="D2933" s="3" t="s">
        <v>9</v>
      </c>
      <c r="E2933" s="3" t="s">
        <v>23</v>
      </c>
      <c r="F2933" s="3">
        <v>100</v>
      </c>
      <c r="G2933" s="4">
        <v>6.9328703684732318E-3</v>
      </c>
      <c r="H2933" s="13" t="str" cm="1">
        <f t="array" ref="H2933">IF(AND(E2933&lt;&gt;"",OR(D2933="완충",D2933="충전중"),D2932="운행"),A2933-IFERROR(INDEX(A$2:A2932,MAX((E$2:E2932=E2933)*((D$2:D2932="완충")+(D$2:D2932="충전중"))*(ROW(E$2:E2932)))-1),INDEX(A$2:A2932,MATCH(E2933,E$2:E2932,0))),"")</f>
        <v/>
      </c>
    </row>
    <row r="2934" spans="1:8" x14ac:dyDescent="0.3">
      <c r="A2934" s="11">
        <v>45858.257372685184</v>
      </c>
      <c r="B2934" s="3">
        <f t="shared" si="102"/>
        <v>7</v>
      </c>
      <c r="C2934" s="12">
        <f t="shared" si="103"/>
        <v>45858</v>
      </c>
      <c r="D2934" s="3" t="s">
        <v>9</v>
      </c>
      <c r="E2934" s="3" t="s">
        <v>23</v>
      </c>
      <c r="F2934" s="3">
        <v>100</v>
      </c>
      <c r="G2934" s="4">
        <v>6.9560185220325366E-3</v>
      </c>
      <c r="H2934" s="13" t="str" cm="1">
        <f t="array" ref="H2934">IF(AND(E2934&lt;&gt;"",OR(D2934="완충",D2934="충전중"),D2933="운행"),A2934-IFERROR(INDEX(A$2:A2933,MAX((E$2:E2933=E2934)*((D$2:D2933="완충")+(D$2:D2933="충전중"))*(ROW(E$2:E2933)))-1),INDEX(A$2:A2933,MATCH(E2934,E$2:E2933,0))),"")</f>
        <v/>
      </c>
    </row>
    <row r="2935" spans="1:8" x14ac:dyDescent="0.3">
      <c r="A2935" s="11">
        <v>45858.264328703706</v>
      </c>
      <c r="B2935" s="3">
        <f t="shared" si="102"/>
        <v>7</v>
      </c>
      <c r="C2935" s="12">
        <f t="shared" si="103"/>
        <v>45858</v>
      </c>
      <c r="D2935" s="3" t="s">
        <v>9</v>
      </c>
      <c r="E2935" s="3" t="s">
        <v>23</v>
      </c>
      <c r="F2935" s="3">
        <v>100</v>
      </c>
      <c r="G2935" s="4">
        <v>6.9328703684732318E-3</v>
      </c>
      <c r="H2935" s="13" t="str" cm="1">
        <f t="array" ref="H2935">IF(AND(E2935&lt;&gt;"",OR(D2935="완충",D2935="충전중"),D2934="운행"),A2935-IFERROR(INDEX(A$2:A2934,MAX((E$2:E2934=E2935)*((D$2:D2934="완충")+(D$2:D2934="충전중"))*(ROW(E$2:E2934)))-1),INDEX(A$2:A2934,MATCH(E2935,E$2:E2934,0))),"")</f>
        <v/>
      </c>
    </row>
    <row r="2936" spans="1:8" x14ac:dyDescent="0.3">
      <c r="A2936" s="11">
        <v>45858.271261574075</v>
      </c>
      <c r="B2936" s="3">
        <f t="shared" si="102"/>
        <v>7</v>
      </c>
      <c r="C2936" s="12">
        <f t="shared" si="103"/>
        <v>45858</v>
      </c>
      <c r="D2936" s="3" t="s">
        <v>9</v>
      </c>
      <c r="E2936" s="3" t="s">
        <v>23</v>
      </c>
      <c r="F2936" s="3">
        <v>100</v>
      </c>
      <c r="G2936" s="4">
        <v>6.956018514756579E-3</v>
      </c>
      <c r="H2936" s="13" t="str" cm="1">
        <f t="array" ref="H2936">IF(AND(E2936&lt;&gt;"",OR(D2936="완충",D2936="충전중"),D2935="운행"),A2936-IFERROR(INDEX(A$2:A2935,MAX((E$2:E2935=E2936)*((D$2:D2935="완충")+(D$2:D2935="충전중"))*(ROW(E$2:E2935)))-1),INDEX(A$2:A2935,MATCH(E2936,E$2:E2935,0))),"")</f>
        <v/>
      </c>
    </row>
    <row r="2937" spans="1:8" x14ac:dyDescent="0.3">
      <c r="A2937" s="11">
        <v>45858.278217592589</v>
      </c>
      <c r="B2937" s="3">
        <f t="shared" si="102"/>
        <v>7</v>
      </c>
      <c r="C2937" s="12">
        <f t="shared" si="103"/>
        <v>45858</v>
      </c>
      <c r="D2937" s="3" t="s">
        <v>9</v>
      </c>
      <c r="E2937" s="3" t="s">
        <v>23</v>
      </c>
      <c r="F2937" s="3">
        <v>100</v>
      </c>
      <c r="G2937" s="4">
        <v>6.9444444452528842E-3</v>
      </c>
      <c r="H2937" s="13" t="str" cm="1">
        <f t="array" ref="H2937">IF(AND(E2937&lt;&gt;"",OR(D2937="완충",D2937="충전중"),D2936="운행"),A2937-IFERROR(INDEX(A$2:A2936,MAX((E$2:E2936=E2937)*((D$2:D2936="완충")+(D$2:D2936="충전중"))*(ROW(E$2:E2936)))-1),INDEX(A$2:A2936,MATCH(E2937,E$2:E2936,0))),"")</f>
        <v/>
      </c>
    </row>
    <row r="2938" spans="1:8" x14ac:dyDescent="0.3">
      <c r="A2938" s="11">
        <v>45858.285162037035</v>
      </c>
      <c r="B2938" s="3">
        <f t="shared" si="102"/>
        <v>7</v>
      </c>
      <c r="C2938" s="12">
        <f t="shared" si="103"/>
        <v>45858</v>
      </c>
      <c r="D2938" s="3" t="s">
        <v>9</v>
      </c>
      <c r="E2938" s="3" t="s">
        <v>23</v>
      </c>
      <c r="F2938" s="3">
        <v>100</v>
      </c>
      <c r="G2938" s="4">
        <v>0</v>
      </c>
      <c r="H2938" s="13" t="str" cm="1">
        <f t="array" ref="H2938">IF(AND(E2938&lt;&gt;"",OR(D2938="완충",D2938="충전중"),D2937="운행"),A2938-IFERROR(INDEX(A$2:A2937,MAX((E$2:E2937=E2938)*((D$2:D2937="완충")+(D$2:D2937="충전중"))*(ROW(E$2:E2937)))-1),INDEX(A$2:A2937,MATCH(E2938,E$2:E2937,0))),"")</f>
        <v/>
      </c>
    </row>
    <row r="2939" spans="1:8" x14ac:dyDescent="0.3">
      <c r="A2939" s="11">
        <v>45858.299050925925</v>
      </c>
      <c r="B2939" s="3">
        <f t="shared" si="102"/>
        <v>7</v>
      </c>
      <c r="C2939" s="12">
        <f t="shared" si="103"/>
        <v>45858</v>
      </c>
      <c r="D2939" s="3" t="s">
        <v>9</v>
      </c>
      <c r="E2939" s="3" t="s">
        <v>23</v>
      </c>
      <c r="F2939" s="3">
        <v>100</v>
      </c>
      <c r="G2939" s="4">
        <v>2.546296309446916E-4</v>
      </c>
      <c r="H2939" s="13" t="str" cm="1">
        <f t="array" ref="H2939">IF(AND(E2939&lt;&gt;"",OR(D2939="완충",D2939="충전중"),D2938="운행"),A2939-IFERROR(INDEX(A$2:A2938,MAX((E$2:E2938=E2939)*((D$2:D2938="완충")+(D$2:D2938="충전중"))*(ROW(E$2:E2938)))-1),INDEX(A$2:A2938,MATCH(E2939,E$2:E2938,0))),"")</f>
        <v/>
      </c>
    </row>
    <row r="2940" spans="1:8" x14ac:dyDescent="0.3">
      <c r="A2940" s="11">
        <v>45858.299305555556</v>
      </c>
      <c r="B2940" s="3">
        <f t="shared" si="102"/>
        <v>7</v>
      </c>
      <c r="C2940" s="12">
        <f t="shared" si="103"/>
        <v>45858</v>
      </c>
      <c r="D2940" s="3" t="s">
        <v>9</v>
      </c>
      <c r="E2940" s="3" t="s">
        <v>23</v>
      </c>
      <c r="F2940" s="3">
        <v>100</v>
      </c>
      <c r="G2940" s="4">
        <v>6.6898148143081926E-3</v>
      </c>
      <c r="H2940" s="13" t="str" cm="1">
        <f t="array" ref="H2940">IF(AND(E2940&lt;&gt;"",OR(D2940="완충",D2940="충전중"),D2939="운행"),A2940-IFERROR(INDEX(A$2:A2939,MAX((E$2:E2939=E2940)*((D$2:D2939="완충")+(D$2:D2939="충전중"))*(ROW(E$2:E2939)))-1),INDEX(A$2:A2939,MATCH(E2940,E$2:E2939,0))),"")</f>
        <v/>
      </c>
    </row>
    <row r="2941" spans="1:8" x14ac:dyDescent="0.3">
      <c r="A2941" s="11">
        <v>45858.305995370371</v>
      </c>
      <c r="B2941" s="3">
        <f t="shared" si="102"/>
        <v>7</v>
      </c>
      <c r="C2941" s="12">
        <f t="shared" si="103"/>
        <v>45858</v>
      </c>
      <c r="D2941" s="3" t="s">
        <v>9</v>
      </c>
      <c r="E2941" s="3" t="s">
        <v>23</v>
      </c>
      <c r="F2941" s="3">
        <v>100</v>
      </c>
      <c r="G2941" s="4">
        <v>6.9444444452528842E-3</v>
      </c>
      <c r="H2941" s="13" t="str" cm="1">
        <f t="array" ref="H2941">IF(AND(E2941&lt;&gt;"",OR(D2941="완충",D2941="충전중"),D2940="운행"),A2941-IFERROR(INDEX(A$2:A2940,MAX((E$2:E2940=E2941)*((D$2:D2940="완충")+(D$2:D2940="충전중"))*(ROW(E$2:E2940)))-1),INDEX(A$2:A2940,MATCH(E2941,E$2:E2940,0))),"")</f>
        <v/>
      </c>
    </row>
    <row r="2942" spans="1:8" x14ac:dyDescent="0.3">
      <c r="A2942" s="11">
        <v>45858.312939814816</v>
      </c>
      <c r="B2942" s="3">
        <f t="shared" si="102"/>
        <v>7</v>
      </c>
      <c r="C2942" s="12">
        <f t="shared" si="103"/>
        <v>45858</v>
      </c>
      <c r="D2942" s="3" t="s">
        <v>9</v>
      </c>
      <c r="E2942" s="3" t="s">
        <v>23</v>
      </c>
      <c r="F2942" s="3">
        <v>100</v>
      </c>
      <c r="G2942" s="4">
        <v>6.9444444452528842E-3</v>
      </c>
      <c r="H2942" s="13" t="str" cm="1">
        <f t="array" ref="H2942">IF(AND(E2942&lt;&gt;"",OR(D2942="완충",D2942="충전중"),D2941="운행"),A2942-IFERROR(INDEX(A$2:A2941,MAX((E$2:E2941=E2942)*((D$2:D2941="완충")+(D$2:D2941="충전중"))*(ROW(E$2:E2941)))-1),INDEX(A$2:A2941,MATCH(E2942,E$2:E2941,0))),"")</f>
        <v/>
      </c>
    </row>
    <row r="2943" spans="1:8" x14ac:dyDescent="0.3">
      <c r="A2943" s="11">
        <v>45858.319884259261</v>
      </c>
      <c r="B2943" s="3">
        <f t="shared" si="102"/>
        <v>7</v>
      </c>
      <c r="C2943" s="12">
        <f t="shared" si="103"/>
        <v>45858</v>
      </c>
      <c r="D2943" s="3" t="s">
        <v>9</v>
      </c>
      <c r="E2943" s="3" t="s">
        <v>23</v>
      </c>
      <c r="F2943" s="3">
        <v>100</v>
      </c>
      <c r="G2943" s="4">
        <v>6.9444444452528842E-3</v>
      </c>
      <c r="H2943" s="13" t="str" cm="1">
        <f t="array" ref="H2943">IF(AND(E2943&lt;&gt;"",OR(D2943="완충",D2943="충전중"),D2942="운행"),A2943-IFERROR(INDEX(A$2:A2942,MAX((E$2:E2942=E2943)*((D$2:D2942="완충")+(D$2:D2942="충전중"))*(ROW(E$2:E2942)))-1),INDEX(A$2:A2942,MATCH(E2943,E$2:E2942,0))),"")</f>
        <v/>
      </c>
    </row>
    <row r="2944" spans="1:8" x14ac:dyDescent="0.3">
      <c r="A2944" s="11">
        <v>45858.326828703706</v>
      </c>
      <c r="B2944" s="3">
        <f t="shared" si="102"/>
        <v>7</v>
      </c>
      <c r="C2944" s="12">
        <f t="shared" si="103"/>
        <v>45858</v>
      </c>
      <c r="D2944" s="3" t="s">
        <v>9</v>
      </c>
      <c r="E2944" s="3" t="s">
        <v>23</v>
      </c>
      <c r="F2944" s="3">
        <v>100</v>
      </c>
      <c r="G2944" s="4">
        <v>6.9444444452528842E-3</v>
      </c>
      <c r="H2944" s="13" t="str" cm="1">
        <f t="array" ref="H2944">IF(AND(E2944&lt;&gt;"",OR(D2944="완충",D2944="충전중"),D2943="운행"),A2944-IFERROR(INDEX(A$2:A2943,MAX((E$2:E2943=E2944)*((D$2:D2943="완충")+(D$2:D2943="충전중"))*(ROW(E$2:E2943)))-1),INDEX(A$2:A2943,MATCH(E2944,E$2:E2943,0))),"")</f>
        <v/>
      </c>
    </row>
    <row r="2945" spans="1:8" x14ac:dyDescent="0.3">
      <c r="A2945" s="11">
        <v>45858.333773148152</v>
      </c>
      <c r="B2945" s="3">
        <f t="shared" si="102"/>
        <v>7</v>
      </c>
      <c r="C2945" s="12">
        <f t="shared" si="103"/>
        <v>45858</v>
      </c>
      <c r="D2945" s="3" t="s">
        <v>9</v>
      </c>
      <c r="E2945" s="3" t="s">
        <v>23</v>
      </c>
      <c r="F2945" s="3">
        <v>100</v>
      </c>
      <c r="G2945" s="4">
        <v>6.9444444379769266E-3</v>
      </c>
      <c r="H2945" s="13" t="str" cm="1">
        <f t="array" ref="H2945">IF(AND(E2945&lt;&gt;"",OR(D2945="완충",D2945="충전중"),D2944="운행"),A2945-IFERROR(INDEX(A$2:A2944,MAX((E$2:E2944=E2945)*((D$2:D2944="완충")+(D$2:D2944="충전중"))*(ROW(E$2:E2944)))-1),INDEX(A$2:A2944,MATCH(E2945,E$2:E2944,0))),"")</f>
        <v/>
      </c>
    </row>
    <row r="2946" spans="1:8" x14ac:dyDescent="0.3">
      <c r="A2946" s="11">
        <v>45858.340717592589</v>
      </c>
      <c r="B2946" s="3">
        <f t="shared" si="102"/>
        <v>7</v>
      </c>
      <c r="C2946" s="12">
        <f t="shared" si="103"/>
        <v>45858</v>
      </c>
      <c r="D2946" s="3" t="s">
        <v>9</v>
      </c>
      <c r="E2946" s="3" t="s">
        <v>23</v>
      </c>
      <c r="F2946" s="3">
        <v>100</v>
      </c>
      <c r="G2946" s="4">
        <v>6.9444444452528842E-3</v>
      </c>
      <c r="H2946" s="13" t="str" cm="1">
        <f t="array" ref="H2946">IF(AND(E2946&lt;&gt;"",OR(D2946="완충",D2946="충전중"),D2945="운행"),A2946-IFERROR(INDEX(A$2:A2945,MAX((E$2:E2945=E2946)*((D$2:D2945="완충")+(D$2:D2945="충전중"))*(ROW(E$2:E2945)))-1),INDEX(A$2:A2945,MATCH(E2946,E$2:E2945,0))),"")</f>
        <v/>
      </c>
    </row>
    <row r="2947" spans="1:8" x14ac:dyDescent="0.3">
      <c r="A2947" s="11">
        <v>45858.347662037035</v>
      </c>
      <c r="B2947" s="3">
        <f t="shared" ref="B2947:B3010" si="104">MONTH(A2947)</f>
        <v>7</v>
      </c>
      <c r="C2947" s="12">
        <f t="shared" ref="C2947:C3010" si="105">DATE(YEAR(A2947),MONTH(A2947),DAY(A2947))</f>
        <v>45858</v>
      </c>
      <c r="D2947" s="3" t="s">
        <v>9</v>
      </c>
      <c r="E2947" s="3" t="s">
        <v>23</v>
      </c>
      <c r="F2947" s="3">
        <v>100</v>
      </c>
      <c r="G2947" s="4">
        <v>6.9444444452528842E-3</v>
      </c>
      <c r="H2947" s="13" t="str" cm="1">
        <f t="array" ref="H2947">IF(AND(E2947&lt;&gt;"",OR(D2947="완충",D2947="충전중"),D2946="운행"),A2947-IFERROR(INDEX(A$2:A2946,MAX((E$2:E2946=E2947)*((D$2:D2946="완충")+(D$2:D2946="충전중"))*(ROW(E$2:E2946)))-1),INDEX(A$2:A2946,MATCH(E2947,E$2:E2946,0))),"")</f>
        <v/>
      </c>
    </row>
    <row r="2948" spans="1:8" x14ac:dyDescent="0.3">
      <c r="A2948" s="11">
        <v>45858.35460648148</v>
      </c>
      <c r="B2948" s="3">
        <f t="shared" si="104"/>
        <v>7</v>
      </c>
      <c r="C2948" s="12">
        <f t="shared" si="105"/>
        <v>45858</v>
      </c>
      <c r="D2948" s="3" t="s">
        <v>9</v>
      </c>
      <c r="E2948" s="3" t="s">
        <v>23</v>
      </c>
      <c r="F2948" s="3">
        <v>100</v>
      </c>
      <c r="G2948" s="4">
        <v>6.9444444452528842E-3</v>
      </c>
      <c r="H2948" s="13" t="str" cm="1">
        <f t="array" ref="H2948">IF(AND(E2948&lt;&gt;"",OR(D2948="완충",D2948="충전중"),D2947="운행"),A2948-IFERROR(INDEX(A$2:A2947,MAX((E$2:E2947=E2948)*((D$2:D2947="완충")+(D$2:D2947="충전중"))*(ROW(E$2:E2947)))-1),INDEX(A$2:A2947,MATCH(E2948,E$2:E2947,0))),"")</f>
        <v/>
      </c>
    </row>
    <row r="2949" spans="1:8" x14ac:dyDescent="0.3">
      <c r="A2949" s="11">
        <v>45858.361550925925</v>
      </c>
      <c r="B2949" s="3">
        <f t="shared" si="104"/>
        <v>7</v>
      </c>
      <c r="C2949" s="12">
        <f t="shared" si="105"/>
        <v>45858</v>
      </c>
      <c r="D2949" s="3" t="s">
        <v>9</v>
      </c>
      <c r="E2949" s="3" t="s">
        <v>23</v>
      </c>
      <c r="F2949" s="3">
        <v>100</v>
      </c>
      <c r="G2949" s="4">
        <v>6.9444444452528842E-3</v>
      </c>
      <c r="H2949" s="13" t="str" cm="1">
        <f t="array" ref="H2949">IF(AND(E2949&lt;&gt;"",OR(D2949="완충",D2949="충전중"),D2948="운행"),A2949-IFERROR(INDEX(A$2:A2948,MAX((E$2:E2948=E2949)*((D$2:D2948="완충")+(D$2:D2948="충전중"))*(ROW(E$2:E2948)))-1),INDEX(A$2:A2948,MATCH(E2949,E$2:E2948,0))),"")</f>
        <v/>
      </c>
    </row>
    <row r="2950" spans="1:8" x14ac:dyDescent="0.3">
      <c r="A2950" s="11">
        <v>45858.368495370371</v>
      </c>
      <c r="B2950" s="3">
        <f t="shared" si="104"/>
        <v>7</v>
      </c>
      <c r="C2950" s="12">
        <f t="shared" si="105"/>
        <v>45858</v>
      </c>
      <c r="D2950" s="3" t="s">
        <v>9</v>
      </c>
      <c r="E2950" s="3" t="s">
        <v>23</v>
      </c>
      <c r="F2950" s="3">
        <v>100</v>
      </c>
      <c r="G2950" s="4">
        <v>6.9444444452528842E-3</v>
      </c>
      <c r="H2950" s="13" t="str" cm="1">
        <f t="array" ref="H2950">IF(AND(E2950&lt;&gt;"",OR(D2950="완충",D2950="충전중"),D2949="운행"),A2950-IFERROR(INDEX(A$2:A2949,MAX((E$2:E2949=E2950)*((D$2:D2949="완충")+(D$2:D2949="충전중"))*(ROW(E$2:E2949)))-1),INDEX(A$2:A2949,MATCH(E2950,E$2:E2949,0))),"")</f>
        <v/>
      </c>
    </row>
    <row r="2951" spans="1:8" x14ac:dyDescent="0.3">
      <c r="A2951" s="11">
        <v>45858.375439814816</v>
      </c>
      <c r="B2951" s="3">
        <f t="shared" si="104"/>
        <v>7</v>
      </c>
      <c r="C2951" s="12">
        <f t="shared" si="105"/>
        <v>45858</v>
      </c>
      <c r="D2951" s="3" t="s">
        <v>9</v>
      </c>
      <c r="E2951" s="3" t="s">
        <v>23</v>
      </c>
      <c r="F2951" s="3">
        <v>100</v>
      </c>
      <c r="G2951" s="4">
        <v>0</v>
      </c>
      <c r="H2951" s="13" t="str" cm="1">
        <f t="array" ref="H2951">IF(AND(E2951&lt;&gt;"",OR(D2951="완충",D2951="충전중"),D2950="운행"),A2951-IFERROR(INDEX(A$2:A2950,MAX((E$2:E2950=E2951)*((D$2:D2950="완충")+(D$2:D2950="충전중"))*(ROW(E$2:E2950)))-1),INDEX(A$2:A2950,MATCH(E2951,E$2:E2950,0))),"")</f>
        <v/>
      </c>
    </row>
    <row r="2952" spans="1:8" x14ac:dyDescent="0.3">
      <c r="A2952" s="11">
        <v>45858.38958333333</v>
      </c>
      <c r="B2952" s="3">
        <f t="shared" si="104"/>
        <v>7</v>
      </c>
      <c r="C2952" s="12">
        <f t="shared" si="105"/>
        <v>45858</v>
      </c>
      <c r="D2952" s="3" t="s">
        <v>9</v>
      </c>
      <c r="E2952" s="3" t="s">
        <v>23</v>
      </c>
      <c r="F2952" s="3">
        <v>100</v>
      </c>
      <c r="G2952" s="4">
        <v>6.6898148215841502E-3</v>
      </c>
      <c r="H2952" s="13" t="str" cm="1">
        <f t="array" ref="H2952">IF(AND(E2952&lt;&gt;"",OR(D2952="완충",D2952="충전중"),D2951="운행"),A2952-IFERROR(INDEX(A$2:A2951,MAX((E$2:E2951=E2952)*((D$2:D2951="완충")+(D$2:D2951="충전중"))*(ROW(E$2:E2951)))-1),INDEX(A$2:A2951,MATCH(E2952,E$2:E2951,0))),"")</f>
        <v/>
      </c>
    </row>
    <row r="2953" spans="1:8" x14ac:dyDescent="0.3">
      <c r="A2953" s="11">
        <v>45858.396273148152</v>
      </c>
      <c r="B2953" s="3">
        <f t="shared" si="104"/>
        <v>7</v>
      </c>
      <c r="C2953" s="12">
        <f t="shared" si="105"/>
        <v>45858</v>
      </c>
      <c r="D2953" s="3" t="s">
        <v>9</v>
      </c>
      <c r="E2953" s="3" t="s">
        <v>23</v>
      </c>
      <c r="F2953" s="3">
        <v>100</v>
      </c>
      <c r="G2953" s="4">
        <v>6.9444444379769266E-3</v>
      </c>
      <c r="H2953" s="13" t="str" cm="1">
        <f t="array" ref="H2953">IF(AND(E2953&lt;&gt;"",OR(D2953="완충",D2953="충전중"),D2952="운행"),A2953-IFERROR(INDEX(A$2:A2952,MAX((E$2:E2952=E2953)*((D$2:D2952="완충")+(D$2:D2952="충전중"))*(ROW(E$2:E2952)))-1),INDEX(A$2:A2952,MATCH(E2953,E$2:E2952,0))),"")</f>
        <v/>
      </c>
    </row>
    <row r="2954" spans="1:8" x14ac:dyDescent="0.3">
      <c r="A2954" s="11">
        <v>45858.403217592589</v>
      </c>
      <c r="B2954" s="3">
        <f t="shared" si="104"/>
        <v>7</v>
      </c>
      <c r="C2954" s="12">
        <f t="shared" si="105"/>
        <v>45858</v>
      </c>
      <c r="D2954" s="3" t="s">
        <v>9</v>
      </c>
      <c r="E2954" s="3" t="s">
        <v>23</v>
      </c>
      <c r="F2954" s="3">
        <v>100</v>
      </c>
      <c r="G2954" s="4">
        <v>6.9444444452528842E-3</v>
      </c>
      <c r="H2954" s="13" t="str" cm="1">
        <f t="array" ref="H2954">IF(AND(E2954&lt;&gt;"",OR(D2954="완충",D2954="충전중"),D2953="운행"),A2954-IFERROR(INDEX(A$2:A2953,MAX((E$2:E2953=E2954)*((D$2:D2953="완충")+(D$2:D2953="충전중"))*(ROW(E$2:E2953)))-1),INDEX(A$2:A2953,MATCH(E2954,E$2:E2953,0))),"")</f>
        <v/>
      </c>
    </row>
    <row r="2955" spans="1:8" x14ac:dyDescent="0.3">
      <c r="A2955" s="11">
        <v>45858.410162037035</v>
      </c>
      <c r="B2955" s="3">
        <f t="shared" si="104"/>
        <v>7</v>
      </c>
      <c r="C2955" s="12">
        <f t="shared" si="105"/>
        <v>45858</v>
      </c>
      <c r="D2955" s="3" t="s">
        <v>9</v>
      </c>
      <c r="E2955" s="3" t="s">
        <v>23</v>
      </c>
      <c r="F2955" s="3">
        <v>100</v>
      </c>
      <c r="G2955" s="4">
        <v>0</v>
      </c>
      <c r="H2955" s="13" t="str" cm="1">
        <f t="array" ref="H2955">IF(AND(E2955&lt;&gt;"",OR(D2955="완충",D2955="충전중"),D2954="운행"),A2955-IFERROR(INDEX(A$2:A2954,MAX((E$2:E2954=E2955)*((D$2:D2954="완충")+(D$2:D2954="충전중"))*(ROW(E$2:E2954)))-1),INDEX(A$2:A2954,MATCH(E2955,E$2:E2954,0))),"")</f>
        <v/>
      </c>
    </row>
    <row r="2956" spans="1:8" x14ac:dyDescent="0.3">
      <c r="A2956" s="11">
        <v>45858.424062500002</v>
      </c>
      <c r="B2956" s="3">
        <f t="shared" si="104"/>
        <v>7</v>
      </c>
      <c r="C2956" s="12">
        <f t="shared" si="105"/>
        <v>45858</v>
      </c>
      <c r="D2956" s="3" t="s">
        <v>9</v>
      </c>
      <c r="E2956" s="3" t="s">
        <v>23</v>
      </c>
      <c r="F2956" s="3">
        <v>100</v>
      </c>
      <c r="G2956" s="4">
        <v>2.546296309446916E-4</v>
      </c>
      <c r="H2956" s="13" t="str" cm="1">
        <f t="array" ref="H2956">IF(AND(E2956&lt;&gt;"",OR(D2956="완충",D2956="충전중"),D2955="운행"),A2956-IFERROR(INDEX(A$2:A2955,MAX((E$2:E2955=E2956)*((D$2:D2955="완충")+(D$2:D2955="충전중"))*(ROW(E$2:E2955)))-1),INDEX(A$2:A2955,MATCH(E2956,E$2:E2955,0))),"")</f>
        <v/>
      </c>
    </row>
    <row r="2957" spans="1:8" x14ac:dyDescent="0.3">
      <c r="A2957" s="11">
        <v>45858.424317129633</v>
      </c>
      <c r="B2957" s="3">
        <f t="shared" si="104"/>
        <v>7</v>
      </c>
      <c r="C2957" s="12">
        <f t="shared" si="105"/>
        <v>45858</v>
      </c>
      <c r="D2957" s="3" t="s">
        <v>9</v>
      </c>
      <c r="E2957" s="3" t="s">
        <v>23</v>
      </c>
      <c r="F2957" s="3">
        <v>100</v>
      </c>
      <c r="G2957" s="4">
        <v>6.6782407375285402E-3</v>
      </c>
      <c r="H2957" s="13" t="str" cm="1">
        <f t="array" ref="H2957">IF(AND(E2957&lt;&gt;"",OR(D2957="완충",D2957="충전중"),D2956="운행"),A2957-IFERROR(INDEX(A$2:A2956,MAX((E$2:E2956=E2957)*((D$2:D2956="완충")+(D$2:D2956="충전중"))*(ROW(E$2:E2956)))-1),INDEX(A$2:A2956,MATCH(E2957,E$2:E2956,0))),"")</f>
        <v/>
      </c>
    </row>
    <row r="2958" spans="1:8" x14ac:dyDescent="0.3">
      <c r="A2958" s="11">
        <v>45858.430995370371</v>
      </c>
      <c r="B2958" s="3">
        <f t="shared" si="104"/>
        <v>7</v>
      </c>
      <c r="C2958" s="12">
        <f t="shared" si="105"/>
        <v>45858</v>
      </c>
      <c r="D2958" s="3" t="s">
        <v>9</v>
      </c>
      <c r="E2958" s="3" t="s">
        <v>23</v>
      </c>
      <c r="F2958" s="3">
        <v>100</v>
      </c>
      <c r="G2958" s="4">
        <v>6.956018514756579E-3</v>
      </c>
      <c r="H2958" s="13" t="str" cm="1">
        <f t="array" ref="H2958">IF(AND(E2958&lt;&gt;"",OR(D2958="완충",D2958="충전중"),D2957="운행"),A2958-IFERROR(INDEX(A$2:A2957,MAX((E$2:E2957=E2958)*((D$2:D2957="완충")+(D$2:D2957="충전중"))*(ROW(E$2:E2957)))-1),INDEX(A$2:A2957,MATCH(E2958,E$2:E2957,0))),"")</f>
        <v/>
      </c>
    </row>
    <row r="2959" spans="1:8" x14ac:dyDescent="0.3">
      <c r="A2959" s="11">
        <v>45858.437951388885</v>
      </c>
      <c r="B2959" s="3">
        <f t="shared" si="104"/>
        <v>7</v>
      </c>
      <c r="C2959" s="12">
        <f t="shared" si="105"/>
        <v>45858</v>
      </c>
      <c r="D2959" s="3" t="s">
        <v>9</v>
      </c>
      <c r="E2959" s="3" t="s">
        <v>23</v>
      </c>
      <c r="F2959" s="3">
        <v>100</v>
      </c>
      <c r="G2959" s="4">
        <v>6.9444444452528842E-3</v>
      </c>
      <c r="H2959" s="13" t="str" cm="1">
        <f t="array" ref="H2959">IF(AND(E2959&lt;&gt;"",OR(D2959="완충",D2959="충전중"),D2958="운행"),A2959-IFERROR(INDEX(A$2:A2958,MAX((E$2:E2958=E2959)*((D$2:D2958="완충")+(D$2:D2958="충전중"))*(ROW(E$2:E2958)))-1),INDEX(A$2:A2958,MATCH(E2959,E$2:E2958,0))),"")</f>
        <v/>
      </c>
    </row>
    <row r="2960" spans="1:8" x14ac:dyDescent="0.3">
      <c r="A2960" s="11">
        <v>45858.444895833331</v>
      </c>
      <c r="B2960" s="3">
        <f t="shared" si="104"/>
        <v>7</v>
      </c>
      <c r="C2960" s="12">
        <f t="shared" si="105"/>
        <v>45858</v>
      </c>
      <c r="D2960" s="3" t="s">
        <v>9</v>
      </c>
      <c r="E2960" s="3" t="s">
        <v>23</v>
      </c>
      <c r="F2960" s="3">
        <v>100</v>
      </c>
      <c r="G2960" s="4">
        <v>6.9328703757491894E-3</v>
      </c>
      <c r="H2960" s="13" t="str" cm="1">
        <f t="array" ref="H2960">IF(AND(E2960&lt;&gt;"",OR(D2960="완충",D2960="충전중"),D2959="운행"),A2960-IFERROR(INDEX(A$2:A2959,MAX((E$2:E2959=E2960)*((D$2:D2959="완충")+(D$2:D2959="충전중"))*(ROW(E$2:E2959)))-1),INDEX(A$2:A2959,MATCH(E2960,E$2:E2959,0))),"")</f>
        <v/>
      </c>
    </row>
    <row r="2961" spans="1:8" x14ac:dyDescent="0.3">
      <c r="A2961" s="11">
        <v>45858.451828703706</v>
      </c>
      <c r="B2961" s="3">
        <f t="shared" si="104"/>
        <v>7</v>
      </c>
      <c r="C2961" s="12">
        <f t="shared" si="105"/>
        <v>45858</v>
      </c>
      <c r="D2961" s="3" t="s">
        <v>9</v>
      </c>
      <c r="E2961" s="3" t="s">
        <v>23</v>
      </c>
      <c r="F2961" s="3">
        <v>100</v>
      </c>
      <c r="G2961" s="4">
        <v>6.956018514756579E-3</v>
      </c>
      <c r="H2961" s="13" t="str" cm="1">
        <f t="array" ref="H2961">IF(AND(E2961&lt;&gt;"",OR(D2961="완충",D2961="충전중"),D2960="운행"),A2961-IFERROR(INDEX(A$2:A2960,MAX((E$2:E2960=E2961)*((D$2:D2960="완충")+(D$2:D2960="충전중"))*(ROW(E$2:E2960)))-1),INDEX(A$2:A2960,MATCH(E2961,E$2:E2960,0))),"")</f>
        <v/>
      </c>
    </row>
    <row r="2962" spans="1:8" x14ac:dyDescent="0.3">
      <c r="A2962" s="11">
        <v>45858.458784722221</v>
      </c>
      <c r="B2962" s="3">
        <f t="shared" si="104"/>
        <v>7</v>
      </c>
      <c r="C2962" s="12">
        <f t="shared" si="105"/>
        <v>45858</v>
      </c>
      <c r="D2962" s="3" t="s">
        <v>9</v>
      </c>
      <c r="E2962" s="3" t="s">
        <v>23</v>
      </c>
      <c r="F2962" s="3">
        <v>100</v>
      </c>
      <c r="G2962" s="4">
        <v>6.9444444452528842E-3</v>
      </c>
      <c r="H2962" s="13" t="str" cm="1">
        <f t="array" ref="H2962">IF(AND(E2962&lt;&gt;"",OR(D2962="완충",D2962="충전중"),D2961="운행"),A2962-IFERROR(INDEX(A$2:A2961,MAX((E$2:E2961=E2962)*((D$2:D2961="완충")+(D$2:D2961="충전중"))*(ROW(E$2:E2961)))-1),INDEX(A$2:A2961,MATCH(E2962,E$2:E2961,0))),"")</f>
        <v/>
      </c>
    </row>
    <row r="2963" spans="1:8" x14ac:dyDescent="0.3">
      <c r="A2963" s="11">
        <v>45858.465729166666</v>
      </c>
      <c r="B2963" s="3">
        <f t="shared" si="104"/>
        <v>7</v>
      </c>
      <c r="C2963" s="12">
        <f t="shared" si="105"/>
        <v>45858</v>
      </c>
      <c r="D2963" s="3" t="s">
        <v>9</v>
      </c>
      <c r="E2963" s="3" t="s">
        <v>23</v>
      </c>
      <c r="F2963" s="3">
        <v>100</v>
      </c>
      <c r="G2963" s="4">
        <v>6.9328703684732318E-3</v>
      </c>
      <c r="H2963" s="13" t="str" cm="1">
        <f t="array" ref="H2963">IF(AND(E2963&lt;&gt;"",OR(D2963="완충",D2963="충전중"),D2962="운행"),A2963-IFERROR(INDEX(A$2:A2962,MAX((E$2:E2962=E2963)*((D$2:D2962="완충")+(D$2:D2962="충전중"))*(ROW(E$2:E2962)))-1),INDEX(A$2:A2962,MATCH(E2963,E$2:E2962,0))),"")</f>
        <v/>
      </c>
    </row>
    <row r="2964" spans="1:8" x14ac:dyDescent="0.3">
      <c r="A2964" s="11">
        <v>45858.472662037035</v>
      </c>
      <c r="B2964" s="3">
        <f t="shared" si="104"/>
        <v>7</v>
      </c>
      <c r="C2964" s="12">
        <f t="shared" si="105"/>
        <v>45858</v>
      </c>
      <c r="D2964" s="3" t="s">
        <v>9</v>
      </c>
      <c r="E2964" s="3" t="s">
        <v>23</v>
      </c>
      <c r="F2964" s="3">
        <v>100</v>
      </c>
      <c r="G2964" s="4">
        <v>6.9560185220325366E-3</v>
      </c>
      <c r="H2964" s="13" t="str" cm="1">
        <f t="array" ref="H2964">IF(AND(E2964&lt;&gt;"",OR(D2964="완충",D2964="충전중"),D2963="운행"),A2964-IFERROR(INDEX(A$2:A2963,MAX((E$2:E2963=E2964)*((D$2:D2963="완충")+(D$2:D2963="충전중"))*(ROW(E$2:E2963)))-1),INDEX(A$2:A2963,MATCH(E2964,E$2:E2963,0))),"")</f>
        <v/>
      </c>
    </row>
    <row r="2965" spans="1:8" x14ac:dyDescent="0.3">
      <c r="A2965" s="11">
        <v>45858.479618055557</v>
      </c>
      <c r="B2965" s="3">
        <f t="shared" si="104"/>
        <v>7</v>
      </c>
      <c r="C2965" s="12">
        <f t="shared" si="105"/>
        <v>45858</v>
      </c>
      <c r="D2965" s="3" t="s">
        <v>9</v>
      </c>
      <c r="E2965" s="3" t="s">
        <v>23</v>
      </c>
      <c r="F2965" s="3">
        <v>100</v>
      </c>
      <c r="G2965" s="4">
        <v>6.9328703684732318E-3</v>
      </c>
      <c r="H2965" s="13" t="str" cm="1">
        <f t="array" ref="H2965">IF(AND(E2965&lt;&gt;"",OR(D2965="완충",D2965="충전중"),D2964="운행"),A2965-IFERROR(INDEX(A$2:A2964,MAX((E$2:E2964=E2965)*((D$2:D2964="완충")+(D$2:D2964="충전중"))*(ROW(E$2:E2964)))-1),INDEX(A$2:A2964,MATCH(E2965,E$2:E2964,0))),"")</f>
        <v/>
      </c>
    </row>
    <row r="2966" spans="1:8" x14ac:dyDescent="0.3">
      <c r="A2966" s="11">
        <v>45858.486550925925</v>
      </c>
      <c r="B2966" s="3">
        <f t="shared" si="104"/>
        <v>7</v>
      </c>
      <c r="C2966" s="12">
        <f t="shared" si="105"/>
        <v>45858</v>
      </c>
      <c r="D2966" s="3" t="s">
        <v>9</v>
      </c>
      <c r="E2966" s="3" t="s">
        <v>23</v>
      </c>
      <c r="F2966" s="3">
        <v>100</v>
      </c>
      <c r="G2966" s="4">
        <v>6.9560185220325366E-3</v>
      </c>
      <c r="H2966" s="13" t="str" cm="1">
        <f t="array" ref="H2966">IF(AND(E2966&lt;&gt;"",OR(D2966="완충",D2966="충전중"),D2965="운행"),A2966-IFERROR(INDEX(A$2:A2965,MAX((E$2:E2965=E2966)*((D$2:D2965="완충")+(D$2:D2965="충전중"))*(ROW(E$2:E2965)))-1),INDEX(A$2:A2965,MATCH(E2966,E$2:E2965,0))),"")</f>
        <v/>
      </c>
    </row>
    <row r="2967" spans="1:8" x14ac:dyDescent="0.3">
      <c r="A2967" s="11">
        <v>45858.493506944447</v>
      </c>
      <c r="B2967" s="3">
        <f t="shared" si="104"/>
        <v>7</v>
      </c>
      <c r="C2967" s="12">
        <f t="shared" si="105"/>
        <v>45858</v>
      </c>
      <c r="D2967" s="3" t="s">
        <v>9</v>
      </c>
      <c r="E2967" s="3" t="s">
        <v>23</v>
      </c>
      <c r="F2967" s="3">
        <v>100</v>
      </c>
      <c r="G2967" s="4">
        <v>6.9444444379769266E-3</v>
      </c>
      <c r="H2967" s="13" t="str" cm="1">
        <f t="array" ref="H2967">IF(AND(E2967&lt;&gt;"",OR(D2967="완충",D2967="충전중"),D2966="운행"),A2967-IFERROR(INDEX(A$2:A2966,MAX((E$2:E2966=E2967)*((D$2:D2966="완충")+(D$2:D2966="충전중"))*(ROW(E$2:E2966)))-1),INDEX(A$2:A2966,MATCH(E2967,E$2:E2966,0))),"")</f>
        <v/>
      </c>
    </row>
    <row r="2968" spans="1:8" x14ac:dyDescent="0.3">
      <c r="A2968" s="11">
        <v>45858.500451388885</v>
      </c>
      <c r="B2968" s="3">
        <f t="shared" si="104"/>
        <v>7</v>
      </c>
      <c r="C2968" s="12">
        <f t="shared" si="105"/>
        <v>45858</v>
      </c>
      <c r="D2968" s="3" t="s">
        <v>9</v>
      </c>
      <c r="E2968" s="3" t="s">
        <v>23</v>
      </c>
      <c r="F2968" s="3">
        <v>100</v>
      </c>
      <c r="G2968" s="4">
        <v>6.9444444452528842E-3</v>
      </c>
      <c r="H2968" s="13" t="str" cm="1">
        <f t="array" ref="H2968">IF(AND(E2968&lt;&gt;"",OR(D2968="완충",D2968="충전중"),D2967="운행"),A2968-IFERROR(INDEX(A$2:A2967,MAX((E$2:E2967=E2968)*((D$2:D2967="완충")+(D$2:D2967="충전중"))*(ROW(E$2:E2967)))-1),INDEX(A$2:A2967,MATCH(E2968,E$2:E2967,0))),"")</f>
        <v/>
      </c>
    </row>
    <row r="2969" spans="1:8" x14ac:dyDescent="0.3">
      <c r="A2969" s="11">
        <v>45858.507395833331</v>
      </c>
      <c r="B2969" s="3">
        <f t="shared" si="104"/>
        <v>7</v>
      </c>
      <c r="C2969" s="12">
        <f t="shared" si="105"/>
        <v>45858</v>
      </c>
      <c r="D2969" s="3" t="s">
        <v>9</v>
      </c>
      <c r="E2969" s="3" t="s">
        <v>23</v>
      </c>
      <c r="F2969" s="3">
        <v>100</v>
      </c>
      <c r="G2969" s="4">
        <v>6.9444444452528842E-3</v>
      </c>
      <c r="H2969" s="13" t="str" cm="1">
        <f t="array" ref="H2969">IF(AND(E2969&lt;&gt;"",OR(D2969="완충",D2969="충전중"),D2968="운행"),A2969-IFERROR(INDEX(A$2:A2968,MAX((E$2:E2968=E2969)*((D$2:D2968="완충")+(D$2:D2968="충전중"))*(ROW(E$2:E2968)))-1),INDEX(A$2:A2968,MATCH(E2969,E$2:E2968,0))),"")</f>
        <v/>
      </c>
    </row>
    <row r="2970" spans="1:8" x14ac:dyDescent="0.3">
      <c r="A2970" s="11">
        <v>45858.514340277776</v>
      </c>
      <c r="B2970" s="3">
        <f t="shared" si="104"/>
        <v>7</v>
      </c>
      <c r="C2970" s="12">
        <f t="shared" si="105"/>
        <v>45858</v>
      </c>
      <c r="D2970" s="3" t="s">
        <v>9</v>
      </c>
      <c r="E2970" s="3" t="s">
        <v>23</v>
      </c>
      <c r="F2970" s="3">
        <v>100</v>
      </c>
      <c r="G2970" s="4">
        <v>6.9444444452528842E-3</v>
      </c>
      <c r="H2970" s="13" t="str" cm="1">
        <f t="array" ref="H2970">IF(AND(E2970&lt;&gt;"",OR(D2970="완충",D2970="충전중"),D2969="운행"),A2970-IFERROR(INDEX(A$2:A2969,MAX((E$2:E2969=E2970)*((D$2:D2969="완충")+(D$2:D2969="충전중"))*(ROW(E$2:E2969)))-1),INDEX(A$2:A2969,MATCH(E2970,E$2:E2969,0))),"")</f>
        <v/>
      </c>
    </row>
    <row r="2971" spans="1:8" x14ac:dyDescent="0.3">
      <c r="A2971" s="11">
        <v>45858.521284722221</v>
      </c>
      <c r="B2971" s="3">
        <f t="shared" si="104"/>
        <v>7</v>
      </c>
      <c r="C2971" s="12">
        <f t="shared" si="105"/>
        <v>45858</v>
      </c>
      <c r="D2971" s="3" t="s">
        <v>9</v>
      </c>
      <c r="E2971" s="3" t="s">
        <v>23</v>
      </c>
      <c r="F2971" s="3">
        <v>100</v>
      </c>
      <c r="G2971" s="4">
        <v>6.9444444452528842E-3</v>
      </c>
      <c r="H2971" s="13" t="str" cm="1">
        <f t="array" ref="H2971">IF(AND(E2971&lt;&gt;"",OR(D2971="완충",D2971="충전중"),D2970="운행"),A2971-IFERROR(INDEX(A$2:A2970,MAX((E$2:E2970=E2971)*((D$2:D2970="완충")+(D$2:D2970="충전중"))*(ROW(E$2:E2970)))-1),INDEX(A$2:A2970,MATCH(E2971,E$2:E2970,0))),"")</f>
        <v/>
      </c>
    </row>
    <row r="2972" spans="1:8" x14ac:dyDescent="0.3">
      <c r="A2972" s="11">
        <v>45858.528229166666</v>
      </c>
      <c r="B2972" s="3">
        <f t="shared" si="104"/>
        <v>7</v>
      </c>
      <c r="C2972" s="12">
        <f t="shared" si="105"/>
        <v>45858</v>
      </c>
      <c r="D2972" s="3" t="s">
        <v>9</v>
      </c>
      <c r="E2972" s="3" t="s">
        <v>23</v>
      </c>
      <c r="F2972" s="3">
        <v>100</v>
      </c>
      <c r="G2972" s="4">
        <v>6.9444444452528842E-3</v>
      </c>
      <c r="H2972" s="13" t="str" cm="1">
        <f t="array" ref="H2972">IF(AND(E2972&lt;&gt;"",OR(D2972="완충",D2972="충전중"),D2971="운행"),A2972-IFERROR(INDEX(A$2:A2971,MAX((E$2:E2971=E2972)*((D$2:D2971="완충")+(D$2:D2971="충전중"))*(ROW(E$2:E2971)))-1),INDEX(A$2:A2971,MATCH(E2972,E$2:E2971,0))),"")</f>
        <v/>
      </c>
    </row>
    <row r="2973" spans="1:8" x14ac:dyDescent="0.3">
      <c r="A2973" s="11">
        <v>45858.535173611112</v>
      </c>
      <c r="B2973" s="3">
        <f t="shared" si="104"/>
        <v>7</v>
      </c>
      <c r="C2973" s="12">
        <f t="shared" si="105"/>
        <v>45858</v>
      </c>
      <c r="D2973" s="3" t="s">
        <v>9</v>
      </c>
      <c r="E2973" s="3" t="s">
        <v>23</v>
      </c>
      <c r="F2973" s="3">
        <v>100</v>
      </c>
      <c r="G2973" s="4">
        <v>6.9444444452528842E-3</v>
      </c>
      <c r="H2973" s="13" t="str" cm="1">
        <f t="array" ref="H2973">IF(AND(E2973&lt;&gt;"",OR(D2973="완충",D2973="충전중"),D2972="운행"),A2973-IFERROR(INDEX(A$2:A2972,MAX((E$2:E2972=E2973)*((D$2:D2972="완충")+(D$2:D2972="충전중"))*(ROW(E$2:E2972)))-1),INDEX(A$2:A2972,MATCH(E2973,E$2:E2972,0))),"")</f>
        <v/>
      </c>
    </row>
    <row r="2974" spans="1:8" x14ac:dyDescent="0.3">
      <c r="A2974" s="11">
        <v>45858.542118055557</v>
      </c>
      <c r="B2974" s="3">
        <f t="shared" si="104"/>
        <v>7</v>
      </c>
      <c r="C2974" s="12">
        <f t="shared" si="105"/>
        <v>45858</v>
      </c>
      <c r="D2974" s="3" t="s">
        <v>9</v>
      </c>
      <c r="E2974" s="3" t="s">
        <v>23</v>
      </c>
      <c r="F2974" s="3">
        <v>100</v>
      </c>
      <c r="G2974" s="4">
        <v>6.9444444452528842E-3</v>
      </c>
      <c r="H2974" s="13" t="str" cm="1">
        <f t="array" ref="H2974">IF(AND(E2974&lt;&gt;"",OR(D2974="완충",D2974="충전중"),D2973="운행"),A2974-IFERROR(INDEX(A$2:A2973,MAX((E$2:E2973=E2974)*((D$2:D2973="완충")+(D$2:D2973="충전중"))*(ROW(E$2:E2973)))-1),INDEX(A$2:A2973,MATCH(E2974,E$2:E2973,0))),"")</f>
        <v/>
      </c>
    </row>
    <row r="2975" spans="1:8" x14ac:dyDescent="0.3">
      <c r="A2975" s="11">
        <v>45858.549062500002</v>
      </c>
      <c r="B2975" s="3">
        <f t="shared" si="104"/>
        <v>7</v>
      </c>
      <c r="C2975" s="12">
        <f t="shared" si="105"/>
        <v>45858</v>
      </c>
      <c r="D2975" s="3" t="s">
        <v>9</v>
      </c>
      <c r="E2975" s="3" t="s">
        <v>23</v>
      </c>
      <c r="F2975" s="3">
        <v>100</v>
      </c>
      <c r="G2975" s="4">
        <v>6.9444444452528842E-3</v>
      </c>
      <c r="H2975" s="13" t="str" cm="1">
        <f t="array" ref="H2975">IF(AND(E2975&lt;&gt;"",OR(D2975="완충",D2975="충전중"),D2974="운행"),A2975-IFERROR(INDEX(A$2:A2974,MAX((E$2:E2974=E2975)*((D$2:D2974="완충")+(D$2:D2974="충전중"))*(ROW(E$2:E2974)))-1),INDEX(A$2:A2974,MATCH(E2975,E$2:E2974,0))),"")</f>
        <v/>
      </c>
    </row>
    <row r="2976" spans="1:8" x14ac:dyDescent="0.3">
      <c r="A2976" s="11">
        <v>45858.556006944447</v>
      </c>
      <c r="B2976" s="3">
        <f t="shared" si="104"/>
        <v>7</v>
      </c>
      <c r="C2976" s="12">
        <f t="shared" si="105"/>
        <v>45858</v>
      </c>
      <c r="D2976" s="3" t="s">
        <v>9</v>
      </c>
      <c r="E2976" s="3" t="s">
        <v>23</v>
      </c>
      <c r="F2976" s="3">
        <v>100</v>
      </c>
      <c r="G2976" s="4">
        <v>6.9444444379769266E-3</v>
      </c>
      <c r="H2976" s="13" t="str" cm="1">
        <f t="array" ref="H2976">IF(AND(E2976&lt;&gt;"",OR(D2976="완충",D2976="충전중"),D2975="운행"),A2976-IFERROR(INDEX(A$2:A2975,MAX((E$2:E2975=E2976)*((D$2:D2975="완충")+(D$2:D2975="충전중"))*(ROW(E$2:E2975)))-1),INDEX(A$2:A2975,MATCH(E2976,E$2:E2975,0))),"")</f>
        <v/>
      </c>
    </row>
    <row r="2977" spans="1:8" x14ac:dyDescent="0.3">
      <c r="A2977" s="11">
        <v>45858.562951388885</v>
      </c>
      <c r="B2977" s="3">
        <f t="shared" si="104"/>
        <v>7</v>
      </c>
      <c r="C2977" s="12">
        <f t="shared" si="105"/>
        <v>45858</v>
      </c>
      <c r="D2977" s="3" t="s">
        <v>9</v>
      </c>
      <c r="E2977" s="3" t="s">
        <v>23</v>
      </c>
      <c r="F2977" s="3">
        <v>100</v>
      </c>
      <c r="G2977" s="4">
        <v>6.9444444452528842E-3</v>
      </c>
      <c r="H2977" s="13" t="str" cm="1">
        <f t="array" ref="H2977">IF(AND(E2977&lt;&gt;"",OR(D2977="완충",D2977="충전중"),D2976="운행"),A2977-IFERROR(INDEX(A$2:A2976,MAX((E$2:E2976=E2977)*((D$2:D2976="완충")+(D$2:D2976="충전중"))*(ROW(E$2:E2976)))-1),INDEX(A$2:A2976,MATCH(E2977,E$2:E2976,0))),"")</f>
        <v/>
      </c>
    </row>
    <row r="2978" spans="1:8" x14ac:dyDescent="0.3">
      <c r="A2978" s="11">
        <v>45858.569895833331</v>
      </c>
      <c r="B2978" s="3">
        <f t="shared" si="104"/>
        <v>7</v>
      </c>
      <c r="C2978" s="12">
        <f t="shared" si="105"/>
        <v>45858</v>
      </c>
      <c r="D2978" s="3" t="s">
        <v>9</v>
      </c>
      <c r="E2978" s="3" t="s">
        <v>23</v>
      </c>
      <c r="F2978" s="3">
        <v>100</v>
      </c>
      <c r="G2978" s="4">
        <v>6.9444444452528842E-3</v>
      </c>
      <c r="H2978" s="13" t="str" cm="1">
        <f t="array" ref="H2978">IF(AND(E2978&lt;&gt;"",OR(D2978="완충",D2978="충전중"),D2977="운행"),A2978-IFERROR(INDEX(A$2:A2977,MAX((E$2:E2977=E2978)*((D$2:D2977="완충")+(D$2:D2977="충전중"))*(ROW(E$2:E2977)))-1),INDEX(A$2:A2977,MATCH(E2978,E$2:E2977,0))),"")</f>
        <v/>
      </c>
    </row>
    <row r="2979" spans="1:8" x14ac:dyDescent="0.3">
      <c r="A2979" s="11">
        <v>45858.576840277776</v>
      </c>
      <c r="B2979" s="3">
        <f t="shared" si="104"/>
        <v>7</v>
      </c>
      <c r="C2979" s="12">
        <f t="shared" si="105"/>
        <v>45858</v>
      </c>
      <c r="D2979" s="3" t="s">
        <v>9</v>
      </c>
      <c r="E2979" s="3" t="s">
        <v>23</v>
      </c>
      <c r="F2979" s="3">
        <v>100</v>
      </c>
      <c r="G2979" s="4">
        <v>6.9444444452528842E-3</v>
      </c>
      <c r="H2979" s="13" t="str" cm="1">
        <f t="array" ref="H2979">IF(AND(E2979&lt;&gt;"",OR(D2979="완충",D2979="충전중"),D2978="운행"),A2979-IFERROR(INDEX(A$2:A2978,MAX((E$2:E2978=E2979)*((D$2:D2978="완충")+(D$2:D2978="충전중"))*(ROW(E$2:E2978)))-1),INDEX(A$2:A2978,MATCH(E2979,E$2:E2978,0))),"")</f>
        <v/>
      </c>
    </row>
    <row r="2980" spans="1:8" x14ac:dyDescent="0.3">
      <c r="A2980" s="11">
        <v>45858.583784722221</v>
      </c>
      <c r="B2980" s="3">
        <f t="shared" si="104"/>
        <v>7</v>
      </c>
      <c r="C2980" s="12">
        <f t="shared" si="105"/>
        <v>45858</v>
      </c>
      <c r="D2980" s="3" t="s">
        <v>9</v>
      </c>
      <c r="E2980" s="3" t="s">
        <v>23</v>
      </c>
      <c r="F2980" s="3">
        <v>100</v>
      </c>
      <c r="G2980" s="4">
        <v>6.9444444452528842E-3</v>
      </c>
      <c r="H2980" s="13" t="str" cm="1">
        <f t="array" ref="H2980">IF(AND(E2980&lt;&gt;"",OR(D2980="완충",D2980="충전중"),D2979="운행"),A2980-IFERROR(INDEX(A$2:A2979,MAX((E$2:E2979=E2980)*((D$2:D2979="완충")+(D$2:D2979="충전중"))*(ROW(E$2:E2979)))-1),INDEX(A$2:A2979,MATCH(E2980,E$2:E2979,0))),"")</f>
        <v/>
      </c>
    </row>
    <row r="2981" spans="1:8" x14ac:dyDescent="0.3">
      <c r="A2981" s="11">
        <v>45858.590729166666</v>
      </c>
      <c r="B2981" s="3">
        <f t="shared" si="104"/>
        <v>7</v>
      </c>
      <c r="C2981" s="12">
        <f t="shared" si="105"/>
        <v>45858</v>
      </c>
      <c r="D2981" s="3" t="s">
        <v>9</v>
      </c>
      <c r="E2981" s="3" t="s">
        <v>23</v>
      </c>
      <c r="F2981" s="3">
        <v>100</v>
      </c>
      <c r="G2981" s="4">
        <v>6.9444444452528842E-3</v>
      </c>
      <c r="H2981" s="13" t="str" cm="1">
        <f t="array" ref="H2981">IF(AND(E2981&lt;&gt;"",OR(D2981="완충",D2981="충전중"),D2980="운행"),A2981-IFERROR(INDEX(A$2:A2980,MAX((E$2:E2980=E2981)*((D$2:D2980="완충")+(D$2:D2980="충전중"))*(ROW(E$2:E2980)))-1),INDEX(A$2:A2980,MATCH(E2981,E$2:E2980,0))),"")</f>
        <v/>
      </c>
    </row>
    <row r="2982" spans="1:8" x14ac:dyDescent="0.3">
      <c r="A2982" s="11">
        <v>45858.597673611112</v>
      </c>
      <c r="B2982" s="3">
        <f t="shared" si="104"/>
        <v>7</v>
      </c>
      <c r="C2982" s="12">
        <f t="shared" si="105"/>
        <v>45858</v>
      </c>
      <c r="D2982" s="3" t="s">
        <v>9</v>
      </c>
      <c r="E2982" s="3" t="s">
        <v>23</v>
      </c>
      <c r="F2982" s="3">
        <v>100</v>
      </c>
      <c r="G2982" s="4">
        <v>6.956018514756579E-3</v>
      </c>
      <c r="H2982" s="13" t="str" cm="1">
        <f t="array" ref="H2982">IF(AND(E2982&lt;&gt;"",OR(D2982="완충",D2982="충전중"),D2981="운행"),A2982-IFERROR(INDEX(A$2:A2981,MAX((E$2:E2981=E2982)*((D$2:D2981="완충")+(D$2:D2981="충전중"))*(ROW(E$2:E2981)))-1),INDEX(A$2:A2981,MATCH(E2982,E$2:E2981,0))),"")</f>
        <v/>
      </c>
    </row>
    <row r="2983" spans="1:8" x14ac:dyDescent="0.3">
      <c r="A2983" s="11">
        <v>45858.604629629626</v>
      </c>
      <c r="B2983" s="3">
        <f t="shared" si="104"/>
        <v>7</v>
      </c>
      <c r="C2983" s="12">
        <f t="shared" si="105"/>
        <v>45858</v>
      </c>
      <c r="D2983" s="3" t="s">
        <v>9</v>
      </c>
      <c r="E2983" s="3" t="s">
        <v>23</v>
      </c>
      <c r="F2983" s="3">
        <v>100</v>
      </c>
      <c r="G2983" s="4">
        <v>6.9328703757491894E-3</v>
      </c>
      <c r="H2983" s="13" t="str" cm="1">
        <f t="array" ref="H2983">IF(AND(E2983&lt;&gt;"",OR(D2983="완충",D2983="충전중"),D2982="운행"),A2983-IFERROR(INDEX(A$2:A2982,MAX((E$2:E2982=E2983)*((D$2:D2982="완충")+(D$2:D2982="충전중"))*(ROW(E$2:E2982)))-1),INDEX(A$2:A2982,MATCH(E2983,E$2:E2982,0))),"")</f>
        <v/>
      </c>
    </row>
    <row r="2984" spans="1:8" x14ac:dyDescent="0.3">
      <c r="A2984" s="11">
        <v>45858.611562500002</v>
      </c>
      <c r="B2984" s="3">
        <f t="shared" si="104"/>
        <v>7</v>
      </c>
      <c r="C2984" s="12">
        <f t="shared" si="105"/>
        <v>45858</v>
      </c>
      <c r="D2984" s="3" t="s">
        <v>9</v>
      </c>
      <c r="E2984" s="3" t="s">
        <v>23</v>
      </c>
      <c r="F2984" s="3">
        <v>100</v>
      </c>
      <c r="G2984" s="4">
        <v>6.9444444452528842E-3</v>
      </c>
      <c r="H2984" s="13" t="str" cm="1">
        <f t="array" ref="H2984">IF(AND(E2984&lt;&gt;"",OR(D2984="완충",D2984="충전중"),D2983="운행"),A2984-IFERROR(INDEX(A$2:A2983,MAX((E$2:E2983=E2984)*((D$2:D2983="완충")+(D$2:D2983="충전중"))*(ROW(E$2:E2983)))-1),INDEX(A$2:A2983,MATCH(E2984,E$2:E2983,0))),"")</f>
        <v/>
      </c>
    </row>
    <row r="2985" spans="1:8" x14ac:dyDescent="0.3">
      <c r="A2985" s="11">
        <v>45858.618506944447</v>
      </c>
      <c r="B2985" s="3">
        <f t="shared" si="104"/>
        <v>7</v>
      </c>
      <c r="C2985" s="12">
        <f t="shared" si="105"/>
        <v>45858</v>
      </c>
      <c r="D2985" s="3" t="s">
        <v>9</v>
      </c>
      <c r="E2985" s="3" t="s">
        <v>23</v>
      </c>
      <c r="F2985" s="3">
        <v>100</v>
      </c>
      <c r="G2985" s="4">
        <v>6.9444444379769266E-3</v>
      </c>
      <c r="H2985" s="13" t="str" cm="1">
        <f t="array" ref="H2985">IF(AND(E2985&lt;&gt;"",OR(D2985="완충",D2985="충전중"),D2984="운행"),A2985-IFERROR(INDEX(A$2:A2984,MAX((E$2:E2984=E2985)*((D$2:D2984="완충")+(D$2:D2984="충전중"))*(ROW(E$2:E2984)))-1),INDEX(A$2:A2984,MATCH(E2985,E$2:E2984,0))),"")</f>
        <v/>
      </c>
    </row>
    <row r="2986" spans="1:8" x14ac:dyDescent="0.3">
      <c r="A2986" s="11">
        <v>45858.625451388885</v>
      </c>
      <c r="B2986" s="3">
        <f t="shared" si="104"/>
        <v>7</v>
      </c>
      <c r="C2986" s="12">
        <f t="shared" si="105"/>
        <v>45858</v>
      </c>
      <c r="D2986" s="3" t="s">
        <v>9</v>
      </c>
      <c r="E2986" s="3" t="s">
        <v>23</v>
      </c>
      <c r="F2986" s="3">
        <v>100</v>
      </c>
      <c r="G2986" s="4">
        <v>6.9444444452528842E-3</v>
      </c>
      <c r="H2986" s="13" t="str" cm="1">
        <f t="array" ref="H2986">IF(AND(E2986&lt;&gt;"",OR(D2986="완충",D2986="충전중"),D2985="운행"),A2986-IFERROR(INDEX(A$2:A2985,MAX((E$2:E2985=E2986)*((D$2:D2985="완충")+(D$2:D2985="충전중"))*(ROW(E$2:E2985)))-1),INDEX(A$2:A2985,MATCH(E2986,E$2:E2985,0))),"")</f>
        <v/>
      </c>
    </row>
    <row r="2987" spans="1:8" x14ac:dyDescent="0.3">
      <c r="A2987" s="11">
        <v>45858.632395833331</v>
      </c>
      <c r="B2987" s="3">
        <f t="shared" si="104"/>
        <v>7</v>
      </c>
      <c r="C2987" s="12">
        <f t="shared" si="105"/>
        <v>45858</v>
      </c>
      <c r="D2987" s="3" t="s">
        <v>9</v>
      </c>
      <c r="E2987" s="3" t="s">
        <v>23</v>
      </c>
      <c r="F2987" s="3">
        <v>100</v>
      </c>
      <c r="G2987" s="4">
        <v>6.9560185220325366E-3</v>
      </c>
      <c r="H2987" s="13" t="str" cm="1">
        <f t="array" ref="H2987">IF(AND(E2987&lt;&gt;"",OR(D2987="완충",D2987="충전중"),D2986="운행"),A2987-IFERROR(INDEX(A$2:A2986,MAX((E$2:E2986=E2987)*((D$2:D2986="완충")+(D$2:D2986="충전중"))*(ROW(E$2:E2986)))-1),INDEX(A$2:A2986,MATCH(E2987,E$2:E2986,0))),"")</f>
        <v/>
      </c>
    </row>
    <row r="2988" spans="1:8" x14ac:dyDescent="0.3">
      <c r="A2988" s="11">
        <v>45858.639351851853</v>
      </c>
      <c r="B2988" s="3">
        <f t="shared" si="104"/>
        <v>7</v>
      </c>
      <c r="C2988" s="12">
        <f t="shared" si="105"/>
        <v>45858</v>
      </c>
      <c r="D2988" s="3" t="s">
        <v>9</v>
      </c>
      <c r="E2988" s="3" t="s">
        <v>23</v>
      </c>
      <c r="F2988" s="3">
        <v>100</v>
      </c>
      <c r="G2988" s="4">
        <v>6.9328703684732318E-3</v>
      </c>
      <c r="H2988" s="13" t="str" cm="1">
        <f t="array" ref="H2988">IF(AND(E2988&lt;&gt;"",OR(D2988="완충",D2988="충전중"),D2987="운행"),A2988-IFERROR(INDEX(A$2:A2987,MAX((E$2:E2987=E2988)*((D$2:D2987="완충")+(D$2:D2987="충전중"))*(ROW(E$2:E2987)))-1),INDEX(A$2:A2987,MATCH(E2988,E$2:E2987,0))),"")</f>
        <v/>
      </c>
    </row>
    <row r="2989" spans="1:8" x14ac:dyDescent="0.3">
      <c r="A2989" s="11">
        <v>45858.646284722221</v>
      </c>
      <c r="B2989" s="3">
        <f t="shared" si="104"/>
        <v>7</v>
      </c>
      <c r="C2989" s="12">
        <f t="shared" si="105"/>
        <v>45858</v>
      </c>
      <c r="D2989" s="3" t="s">
        <v>9</v>
      </c>
      <c r="E2989" s="3" t="s">
        <v>23</v>
      </c>
      <c r="F2989" s="3">
        <v>100</v>
      </c>
      <c r="G2989" s="4">
        <v>6.9560185220325366E-3</v>
      </c>
      <c r="H2989" s="13" t="str" cm="1">
        <f t="array" ref="H2989">IF(AND(E2989&lt;&gt;"",OR(D2989="완충",D2989="충전중"),D2988="운행"),A2989-IFERROR(INDEX(A$2:A2988,MAX((E$2:E2988=E2989)*((D$2:D2988="완충")+(D$2:D2988="충전중"))*(ROW(E$2:E2988)))-1),INDEX(A$2:A2988,MATCH(E2989,E$2:E2988,0))),"")</f>
        <v/>
      </c>
    </row>
    <row r="2990" spans="1:8" x14ac:dyDescent="0.3">
      <c r="A2990" s="11">
        <v>45858.653240740743</v>
      </c>
      <c r="B2990" s="3">
        <f t="shared" si="104"/>
        <v>7</v>
      </c>
      <c r="C2990" s="12">
        <f t="shared" si="105"/>
        <v>45858</v>
      </c>
      <c r="D2990" s="3" t="s">
        <v>9</v>
      </c>
      <c r="E2990" s="3" t="s">
        <v>23</v>
      </c>
      <c r="F2990" s="3">
        <v>100</v>
      </c>
      <c r="G2990" s="4">
        <v>6.9328703684732318E-3</v>
      </c>
      <c r="H2990" s="13" t="str" cm="1">
        <f t="array" ref="H2990">IF(AND(E2990&lt;&gt;"",OR(D2990="완충",D2990="충전중"),D2989="운행"),A2990-IFERROR(INDEX(A$2:A2989,MAX((E$2:E2989=E2990)*((D$2:D2989="완충")+(D$2:D2989="충전중"))*(ROW(E$2:E2989)))-1),INDEX(A$2:A2989,MATCH(E2990,E$2:E2989,0))),"")</f>
        <v/>
      </c>
    </row>
    <row r="2991" spans="1:8" x14ac:dyDescent="0.3">
      <c r="A2991" s="11">
        <v>45858.660173611112</v>
      </c>
      <c r="B2991" s="3">
        <f t="shared" si="104"/>
        <v>7</v>
      </c>
      <c r="C2991" s="12">
        <f t="shared" si="105"/>
        <v>45858</v>
      </c>
      <c r="D2991" s="3" t="s">
        <v>9</v>
      </c>
      <c r="E2991" s="3" t="s">
        <v>23</v>
      </c>
      <c r="F2991" s="3">
        <v>100</v>
      </c>
      <c r="G2991" s="4">
        <v>6.956018514756579E-3</v>
      </c>
      <c r="H2991" s="13" t="str" cm="1">
        <f t="array" ref="H2991">IF(AND(E2991&lt;&gt;"",OR(D2991="완충",D2991="충전중"),D2990="운행"),A2991-IFERROR(INDEX(A$2:A2990,MAX((E$2:E2990=E2991)*((D$2:D2990="완충")+(D$2:D2990="충전중"))*(ROW(E$2:E2990)))-1),INDEX(A$2:A2990,MATCH(E2991,E$2:E2990,0))),"")</f>
        <v/>
      </c>
    </row>
    <row r="2992" spans="1:8" x14ac:dyDescent="0.3">
      <c r="A2992" s="11">
        <v>45858.667129629626</v>
      </c>
      <c r="B2992" s="3">
        <f t="shared" si="104"/>
        <v>7</v>
      </c>
      <c r="C2992" s="12">
        <f t="shared" si="105"/>
        <v>45858</v>
      </c>
      <c r="D2992" s="3" t="s">
        <v>9</v>
      </c>
      <c r="E2992" s="3" t="s">
        <v>23</v>
      </c>
      <c r="F2992" s="3">
        <v>100</v>
      </c>
      <c r="G2992" s="4">
        <v>6.9328703757491894E-3</v>
      </c>
      <c r="H2992" s="13" t="str" cm="1">
        <f t="array" ref="H2992">IF(AND(E2992&lt;&gt;"",OR(D2992="완충",D2992="충전중"),D2991="운행"),A2992-IFERROR(INDEX(A$2:A2991,MAX((E$2:E2991=E2992)*((D$2:D2991="완충")+(D$2:D2991="충전중"))*(ROW(E$2:E2991)))-1),INDEX(A$2:A2991,MATCH(E2992,E$2:E2991,0))),"")</f>
        <v/>
      </c>
    </row>
    <row r="2993" spans="1:8" x14ac:dyDescent="0.3">
      <c r="A2993" s="11">
        <v>45858.674062500002</v>
      </c>
      <c r="B2993" s="3">
        <f t="shared" si="104"/>
        <v>7</v>
      </c>
      <c r="C2993" s="12">
        <f t="shared" si="105"/>
        <v>45858</v>
      </c>
      <c r="D2993" s="3" t="s">
        <v>9</v>
      </c>
      <c r="E2993" s="3" t="s">
        <v>23</v>
      </c>
      <c r="F2993" s="3">
        <v>100</v>
      </c>
      <c r="G2993" s="4">
        <v>6.956018514756579E-3</v>
      </c>
      <c r="H2993" s="13" t="str" cm="1">
        <f t="array" ref="H2993">IF(AND(E2993&lt;&gt;"",OR(D2993="완충",D2993="충전중"),D2992="운행"),A2993-IFERROR(INDEX(A$2:A2992,MAX((E$2:E2992=E2993)*((D$2:D2992="완충")+(D$2:D2992="충전중"))*(ROW(E$2:E2992)))-1),INDEX(A$2:A2992,MATCH(E2993,E$2:E2992,0))),"")</f>
        <v/>
      </c>
    </row>
    <row r="2994" spans="1:8" x14ac:dyDescent="0.3">
      <c r="A2994" s="11">
        <v>45858.681018518517</v>
      </c>
      <c r="B2994" s="3">
        <f t="shared" si="104"/>
        <v>7</v>
      </c>
      <c r="C2994" s="12">
        <f t="shared" si="105"/>
        <v>45858</v>
      </c>
      <c r="D2994" s="3" t="s">
        <v>9</v>
      </c>
      <c r="E2994" s="3" t="s">
        <v>23</v>
      </c>
      <c r="F2994" s="3">
        <v>100</v>
      </c>
      <c r="G2994" s="4">
        <v>6.9328703684732318E-3</v>
      </c>
      <c r="H2994" s="13" t="str" cm="1">
        <f t="array" ref="H2994">IF(AND(E2994&lt;&gt;"",OR(D2994="완충",D2994="충전중"),D2993="운행"),A2994-IFERROR(INDEX(A$2:A2993,MAX((E$2:E2993=E2994)*((D$2:D2993="완충")+(D$2:D2993="충전중"))*(ROW(E$2:E2993)))-1),INDEX(A$2:A2993,MATCH(E2994,E$2:E2993,0))),"")</f>
        <v/>
      </c>
    </row>
    <row r="2995" spans="1:8" x14ac:dyDescent="0.3">
      <c r="A2995" s="11">
        <v>45858.687951388885</v>
      </c>
      <c r="B2995" s="3">
        <f t="shared" si="104"/>
        <v>7</v>
      </c>
      <c r="C2995" s="12">
        <f t="shared" si="105"/>
        <v>45858</v>
      </c>
      <c r="D2995" s="3" t="s">
        <v>9</v>
      </c>
      <c r="E2995" s="3" t="s">
        <v>23</v>
      </c>
      <c r="F2995" s="3">
        <v>100</v>
      </c>
      <c r="G2995" s="4">
        <v>6.9560185220325366E-3</v>
      </c>
      <c r="H2995" s="13" t="str" cm="1">
        <f t="array" ref="H2995">IF(AND(E2995&lt;&gt;"",OR(D2995="완충",D2995="충전중"),D2994="운행"),A2995-IFERROR(INDEX(A$2:A2994,MAX((E$2:E2994=E2995)*((D$2:D2994="완충")+(D$2:D2994="충전중"))*(ROW(E$2:E2994)))-1),INDEX(A$2:A2994,MATCH(E2995,E$2:E2994,0))),"")</f>
        <v/>
      </c>
    </row>
    <row r="2996" spans="1:8" x14ac:dyDescent="0.3">
      <c r="A2996" s="11">
        <v>45858.694907407407</v>
      </c>
      <c r="B2996" s="3">
        <f t="shared" si="104"/>
        <v>7</v>
      </c>
      <c r="C2996" s="12">
        <f t="shared" si="105"/>
        <v>45858</v>
      </c>
      <c r="D2996" s="3" t="s">
        <v>9</v>
      </c>
      <c r="E2996" s="3" t="s">
        <v>23</v>
      </c>
      <c r="F2996" s="3">
        <v>100</v>
      </c>
      <c r="G2996" s="4">
        <v>6.9444444452528842E-3</v>
      </c>
      <c r="H2996" s="13" t="str" cm="1">
        <f t="array" ref="H2996">IF(AND(E2996&lt;&gt;"",OR(D2996="완충",D2996="충전중"),D2995="운행"),A2996-IFERROR(INDEX(A$2:A2995,MAX((E$2:E2995=E2996)*((D$2:D2995="완충")+(D$2:D2995="충전중"))*(ROW(E$2:E2995)))-1),INDEX(A$2:A2995,MATCH(E2996,E$2:E2995,0))),"")</f>
        <v/>
      </c>
    </row>
    <row r="2997" spans="1:8" x14ac:dyDescent="0.3">
      <c r="A2997" s="11">
        <v>45858.701851851853</v>
      </c>
      <c r="B2997" s="3">
        <f t="shared" si="104"/>
        <v>7</v>
      </c>
      <c r="C2997" s="12">
        <f t="shared" si="105"/>
        <v>45858</v>
      </c>
      <c r="D2997" s="3" t="s">
        <v>9</v>
      </c>
      <c r="E2997" s="3" t="s">
        <v>23</v>
      </c>
      <c r="F2997" s="3">
        <v>100</v>
      </c>
      <c r="G2997" s="4">
        <v>6.9444444452528842E-3</v>
      </c>
      <c r="H2997" s="13" t="str" cm="1">
        <f t="array" ref="H2997">IF(AND(E2997&lt;&gt;"",OR(D2997="완충",D2997="충전중"),D2996="운행"),A2997-IFERROR(INDEX(A$2:A2996,MAX((E$2:E2996=E2997)*((D$2:D2996="완충")+(D$2:D2996="충전중"))*(ROW(E$2:E2996)))-1),INDEX(A$2:A2996,MATCH(E2997,E$2:E2996,0))),"")</f>
        <v/>
      </c>
    </row>
    <row r="2998" spans="1:8" x14ac:dyDescent="0.3">
      <c r="A2998" s="11">
        <v>45858.708796296298</v>
      </c>
      <c r="B2998" s="3">
        <f t="shared" si="104"/>
        <v>7</v>
      </c>
      <c r="C2998" s="12">
        <f t="shared" si="105"/>
        <v>45858</v>
      </c>
      <c r="D2998" s="3" t="s">
        <v>9</v>
      </c>
      <c r="E2998" s="3" t="s">
        <v>23</v>
      </c>
      <c r="F2998" s="3">
        <v>100</v>
      </c>
      <c r="G2998" s="4">
        <v>6.9444444452528842E-3</v>
      </c>
      <c r="H2998" s="13" t="str" cm="1">
        <f t="array" ref="H2998">IF(AND(E2998&lt;&gt;"",OR(D2998="완충",D2998="충전중"),D2997="운행"),A2998-IFERROR(INDEX(A$2:A2997,MAX((E$2:E2997=E2998)*((D$2:D2997="완충")+(D$2:D2997="충전중"))*(ROW(E$2:E2997)))-1),INDEX(A$2:A2997,MATCH(E2998,E$2:E2997,0))),"")</f>
        <v/>
      </c>
    </row>
    <row r="2999" spans="1:8" x14ac:dyDescent="0.3">
      <c r="A2999" s="11">
        <v>45858.715740740743</v>
      </c>
      <c r="B2999" s="3">
        <f t="shared" si="104"/>
        <v>7</v>
      </c>
      <c r="C2999" s="12">
        <f t="shared" si="105"/>
        <v>45858</v>
      </c>
      <c r="D2999" s="3" t="s">
        <v>9</v>
      </c>
      <c r="E2999" s="3" t="s">
        <v>23</v>
      </c>
      <c r="F2999" s="3">
        <v>100</v>
      </c>
      <c r="G2999" s="4">
        <v>6.9328703684732318E-3</v>
      </c>
      <c r="H2999" s="13" t="str" cm="1">
        <f t="array" ref="H2999">IF(AND(E2999&lt;&gt;"",OR(D2999="완충",D2999="충전중"),D2998="운행"),A2999-IFERROR(INDEX(A$2:A2998,MAX((E$2:E2998=E2999)*((D$2:D2998="완충")+(D$2:D2998="충전중"))*(ROW(E$2:E2998)))-1),INDEX(A$2:A2998,MATCH(E2999,E$2:E2998,0))),"")</f>
        <v/>
      </c>
    </row>
    <row r="3000" spans="1:8" x14ac:dyDescent="0.3">
      <c r="A3000" s="11">
        <v>45858.722673611112</v>
      </c>
      <c r="B3000" s="3">
        <f t="shared" si="104"/>
        <v>7</v>
      </c>
      <c r="C3000" s="12">
        <f t="shared" si="105"/>
        <v>45858</v>
      </c>
      <c r="D3000" s="3" t="s">
        <v>9</v>
      </c>
      <c r="E3000" s="3" t="s">
        <v>23</v>
      </c>
      <c r="F3000" s="3">
        <v>100</v>
      </c>
      <c r="G3000" s="4">
        <v>6.956018514756579E-3</v>
      </c>
      <c r="H3000" s="13" t="str" cm="1">
        <f t="array" ref="H3000">IF(AND(E3000&lt;&gt;"",OR(D3000="완충",D3000="충전중"),D2999="운행"),A3000-IFERROR(INDEX(A$2:A2999,MAX((E$2:E2999=E3000)*((D$2:D2999="완충")+(D$2:D2999="충전중"))*(ROW(E$2:E2999)))-1),INDEX(A$2:A2999,MATCH(E3000,E$2:E2999,0))),"")</f>
        <v/>
      </c>
    </row>
    <row r="3001" spans="1:8" x14ac:dyDescent="0.3">
      <c r="A3001" s="11">
        <v>45858.729629629626</v>
      </c>
      <c r="B3001" s="3">
        <f t="shared" si="104"/>
        <v>7</v>
      </c>
      <c r="C3001" s="12">
        <f t="shared" si="105"/>
        <v>45858</v>
      </c>
      <c r="D3001" s="3" t="s">
        <v>9</v>
      </c>
      <c r="E3001" s="3" t="s">
        <v>23</v>
      </c>
      <c r="F3001" s="3">
        <v>100</v>
      </c>
      <c r="G3001" s="4">
        <v>6.9444444452528842E-3</v>
      </c>
      <c r="H3001" s="13" t="str" cm="1">
        <f t="array" ref="H3001">IF(AND(E3001&lt;&gt;"",OR(D3001="완충",D3001="충전중"),D3000="운행"),A3001-IFERROR(INDEX(A$2:A3000,MAX((E$2:E3000=E3001)*((D$2:D3000="완충")+(D$2:D3000="충전중"))*(ROW(E$2:E3000)))-1),INDEX(A$2:A3000,MATCH(E3001,E$2:E3000,0))),"")</f>
        <v/>
      </c>
    </row>
    <row r="3002" spans="1:8" x14ac:dyDescent="0.3">
      <c r="A3002" s="11">
        <v>45858.736574074072</v>
      </c>
      <c r="B3002" s="3">
        <f t="shared" si="104"/>
        <v>7</v>
      </c>
      <c r="C3002" s="12">
        <f t="shared" si="105"/>
        <v>45858</v>
      </c>
      <c r="D3002" s="3" t="s">
        <v>9</v>
      </c>
      <c r="E3002" s="3" t="s">
        <v>23</v>
      </c>
      <c r="F3002" s="3">
        <v>100</v>
      </c>
      <c r="G3002" s="4">
        <v>6.9444444452528842E-3</v>
      </c>
      <c r="H3002" s="13" t="str" cm="1">
        <f t="array" ref="H3002">IF(AND(E3002&lt;&gt;"",OR(D3002="완충",D3002="충전중"),D3001="운행"),A3002-IFERROR(INDEX(A$2:A3001,MAX((E$2:E3001=E3002)*((D$2:D3001="완충")+(D$2:D3001="충전중"))*(ROW(E$2:E3001)))-1),INDEX(A$2:A3001,MATCH(E3002,E$2:E3001,0))),"")</f>
        <v/>
      </c>
    </row>
    <row r="3003" spans="1:8" x14ac:dyDescent="0.3">
      <c r="A3003" s="11">
        <v>45858.743518518517</v>
      </c>
      <c r="B3003" s="3">
        <f t="shared" si="104"/>
        <v>7</v>
      </c>
      <c r="C3003" s="12">
        <f t="shared" si="105"/>
        <v>45858</v>
      </c>
      <c r="D3003" s="3" t="s">
        <v>9</v>
      </c>
      <c r="E3003" s="3" t="s">
        <v>23</v>
      </c>
      <c r="F3003" s="3">
        <v>100</v>
      </c>
      <c r="G3003" s="4">
        <v>6.9444444452528842E-3</v>
      </c>
      <c r="H3003" s="13" t="str" cm="1">
        <f t="array" ref="H3003">IF(AND(E3003&lt;&gt;"",OR(D3003="완충",D3003="충전중"),D3002="운행"),A3003-IFERROR(INDEX(A$2:A3002,MAX((E$2:E3002=E3003)*((D$2:D3002="완충")+(D$2:D3002="충전중"))*(ROW(E$2:E3002)))-1),INDEX(A$2:A3002,MATCH(E3003,E$2:E3002,0))),"")</f>
        <v/>
      </c>
    </row>
    <row r="3004" spans="1:8" x14ac:dyDescent="0.3">
      <c r="A3004" s="11">
        <v>45858.750462962962</v>
      </c>
      <c r="B3004" s="3">
        <f t="shared" si="104"/>
        <v>7</v>
      </c>
      <c r="C3004" s="12">
        <f t="shared" si="105"/>
        <v>45858</v>
      </c>
      <c r="D3004" s="3" t="s">
        <v>9</v>
      </c>
      <c r="E3004" s="3" t="s">
        <v>23</v>
      </c>
      <c r="F3004" s="3">
        <v>100</v>
      </c>
      <c r="G3004" s="4">
        <v>6.9444444452528842E-3</v>
      </c>
      <c r="H3004" s="13" t="str" cm="1">
        <f t="array" ref="H3004">IF(AND(E3004&lt;&gt;"",OR(D3004="완충",D3004="충전중"),D3003="운행"),A3004-IFERROR(INDEX(A$2:A3003,MAX((E$2:E3003=E3004)*((D$2:D3003="완충")+(D$2:D3003="충전중"))*(ROW(E$2:E3003)))-1),INDEX(A$2:A3003,MATCH(E3004,E$2:E3003,0))),"")</f>
        <v/>
      </c>
    </row>
    <row r="3005" spans="1:8" x14ac:dyDescent="0.3">
      <c r="A3005" s="11">
        <v>45858.757407407407</v>
      </c>
      <c r="B3005" s="3">
        <f t="shared" si="104"/>
        <v>7</v>
      </c>
      <c r="C3005" s="12">
        <f t="shared" si="105"/>
        <v>45858</v>
      </c>
      <c r="D3005" s="3" t="s">
        <v>9</v>
      </c>
      <c r="E3005" s="3" t="s">
        <v>23</v>
      </c>
      <c r="F3005" s="3">
        <v>100</v>
      </c>
      <c r="G3005" s="4">
        <v>6.9444444452528842E-3</v>
      </c>
      <c r="H3005" s="13" t="str" cm="1">
        <f t="array" ref="H3005">IF(AND(E3005&lt;&gt;"",OR(D3005="완충",D3005="충전중"),D3004="운행"),A3005-IFERROR(INDEX(A$2:A3004,MAX((E$2:E3004=E3005)*((D$2:D3004="완충")+(D$2:D3004="충전중"))*(ROW(E$2:E3004)))-1),INDEX(A$2:A3004,MATCH(E3005,E$2:E3004,0))),"")</f>
        <v/>
      </c>
    </row>
    <row r="3006" spans="1:8" x14ac:dyDescent="0.3">
      <c r="A3006" s="11">
        <v>45858.764351851853</v>
      </c>
      <c r="B3006" s="3">
        <f t="shared" si="104"/>
        <v>7</v>
      </c>
      <c r="C3006" s="12">
        <f t="shared" si="105"/>
        <v>45858</v>
      </c>
      <c r="D3006" s="3" t="s">
        <v>9</v>
      </c>
      <c r="E3006" s="3" t="s">
        <v>23</v>
      </c>
      <c r="F3006" s="3">
        <v>100</v>
      </c>
      <c r="G3006" s="4">
        <v>6.9444444452528842E-3</v>
      </c>
      <c r="H3006" s="13" t="str" cm="1">
        <f t="array" ref="H3006">IF(AND(E3006&lt;&gt;"",OR(D3006="완충",D3006="충전중"),D3005="운행"),A3006-IFERROR(INDEX(A$2:A3005,MAX((E$2:E3005=E3006)*((D$2:D3005="완충")+(D$2:D3005="충전중"))*(ROW(E$2:E3005)))-1),INDEX(A$2:A3005,MATCH(E3006,E$2:E3005,0))),"")</f>
        <v/>
      </c>
    </row>
    <row r="3007" spans="1:8" x14ac:dyDescent="0.3">
      <c r="A3007" s="11">
        <v>45858.771296296298</v>
      </c>
      <c r="B3007" s="3">
        <f t="shared" si="104"/>
        <v>7</v>
      </c>
      <c r="C3007" s="12">
        <f t="shared" si="105"/>
        <v>45858</v>
      </c>
      <c r="D3007" s="3" t="s">
        <v>9</v>
      </c>
      <c r="E3007" s="3" t="s">
        <v>23</v>
      </c>
      <c r="F3007" s="3">
        <v>100</v>
      </c>
      <c r="G3007" s="4">
        <v>6.9444444452528842E-3</v>
      </c>
      <c r="H3007" s="13" t="str" cm="1">
        <f t="array" ref="H3007">IF(AND(E3007&lt;&gt;"",OR(D3007="완충",D3007="충전중"),D3006="운행"),A3007-IFERROR(INDEX(A$2:A3006,MAX((E$2:E3006=E3007)*((D$2:D3006="완충")+(D$2:D3006="충전중"))*(ROW(E$2:E3006)))-1),INDEX(A$2:A3006,MATCH(E3007,E$2:E3006,0))),"")</f>
        <v/>
      </c>
    </row>
    <row r="3008" spans="1:8" x14ac:dyDescent="0.3">
      <c r="A3008" s="11">
        <v>45858.778240740743</v>
      </c>
      <c r="B3008" s="3">
        <f t="shared" si="104"/>
        <v>7</v>
      </c>
      <c r="C3008" s="12">
        <f t="shared" si="105"/>
        <v>45858</v>
      </c>
      <c r="D3008" s="3" t="s">
        <v>9</v>
      </c>
      <c r="E3008" s="3" t="s">
        <v>23</v>
      </c>
      <c r="F3008" s="3">
        <v>100</v>
      </c>
      <c r="G3008" s="4">
        <v>6.9444444452528842E-3</v>
      </c>
      <c r="H3008" s="13" t="str" cm="1">
        <f t="array" ref="H3008">IF(AND(E3008&lt;&gt;"",OR(D3008="완충",D3008="충전중"),D3007="운행"),A3008-IFERROR(INDEX(A$2:A3007,MAX((E$2:E3007=E3008)*((D$2:D3007="완충")+(D$2:D3007="충전중"))*(ROW(E$2:E3007)))-1),INDEX(A$2:A3007,MATCH(E3008,E$2:E3007,0))),"")</f>
        <v/>
      </c>
    </row>
    <row r="3009" spans="1:8" x14ac:dyDescent="0.3">
      <c r="A3009" s="11">
        <v>45858.785185185188</v>
      </c>
      <c r="B3009" s="3">
        <f t="shared" si="104"/>
        <v>7</v>
      </c>
      <c r="C3009" s="12">
        <f t="shared" si="105"/>
        <v>45858</v>
      </c>
      <c r="D3009" s="3" t="s">
        <v>9</v>
      </c>
      <c r="E3009" s="3" t="s">
        <v>23</v>
      </c>
      <c r="F3009" s="3">
        <v>100</v>
      </c>
      <c r="G3009" s="4">
        <v>6.9444444379769266E-3</v>
      </c>
      <c r="H3009" s="13" t="str" cm="1">
        <f t="array" ref="H3009">IF(AND(E3009&lt;&gt;"",OR(D3009="완충",D3009="충전중"),D3008="운행"),A3009-IFERROR(INDEX(A$2:A3008,MAX((E$2:E3008=E3009)*((D$2:D3008="완충")+(D$2:D3008="충전중"))*(ROW(E$2:E3008)))-1),INDEX(A$2:A3008,MATCH(E3009,E$2:E3008,0))),"")</f>
        <v/>
      </c>
    </row>
    <row r="3010" spans="1:8" x14ac:dyDescent="0.3">
      <c r="A3010" s="11">
        <v>45858.792129629626</v>
      </c>
      <c r="B3010" s="3">
        <f t="shared" si="104"/>
        <v>7</v>
      </c>
      <c r="C3010" s="12">
        <f t="shared" si="105"/>
        <v>45858</v>
      </c>
      <c r="D3010" s="3" t="s">
        <v>9</v>
      </c>
      <c r="E3010" s="3" t="s">
        <v>23</v>
      </c>
      <c r="F3010" s="3">
        <v>100</v>
      </c>
      <c r="G3010" s="4">
        <v>6.9444444452528842E-3</v>
      </c>
      <c r="H3010" s="13" t="str" cm="1">
        <f t="array" ref="H3010">IF(AND(E3010&lt;&gt;"",OR(D3010="완충",D3010="충전중"),D3009="운행"),A3010-IFERROR(INDEX(A$2:A3009,MAX((E$2:E3009=E3010)*((D$2:D3009="완충")+(D$2:D3009="충전중"))*(ROW(E$2:E3009)))-1),INDEX(A$2:A3009,MATCH(E3010,E$2:E3009,0))),"")</f>
        <v/>
      </c>
    </row>
    <row r="3011" spans="1:8" x14ac:dyDescent="0.3">
      <c r="A3011" s="11">
        <v>45858.799074074072</v>
      </c>
      <c r="B3011" s="3">
        <f t="shared" ref="B3011:B3074" si="106">MONTH(A3011)</f>
        <v>7</v>
      </c>
      <c r="C3011" s="12">
        <f t="shared" ref="C3011:C3074" si="107">DATE(YEAR(A3011),MONTH(A3011),DAY(A3011))</f>
        <v>45858</v>
      </c>
      <c r="D3011" s="3" t="s">
        <v>9</v>
      </c>
      <c r="E3011" s="3" t="s">
        <v>23</v>
      </c>
      <c r="F3011" s="3">
        <v>100</v>
      </c>
      <c r="G3011" s="4">
        <v>6.9444444452528842E-3</v>
      </c>
      <c r="H3011" s="13" t="str" cm="1">
        <f t="array" ref="H3011">IF(AND(E3011&lt;&gt;"",OR(D3011="완충",D3011="충전중"),D3010="운행"),A3011-IFERROR(INDEX(A$2:A3010,MAX((E$2:E3010=E3011)*((D$2:D3010="완충")+(D$2:D3010="충전중"))*(ROW(E$2:E3010)))-1),INDEX(A$2:A3010,MATCH(E3011,E$2:E3010,0))),"")</f>
        <v/>
      </c>
    </row>
    <row r="3012" spans="1:8" x14ac:dyDescent="0.3">
      <c r="A3012" s="11">
        <v>45858.806018518517</v>
      </c>
      <c r="B3012" s="3">
        <f t="shared" si="106"/>
        <v>7</v>
      </c>
      <c r="C3012" s="12">
        <f t="shared" si="107"/>
        <v>45858</v>
      </c>
      <c r="D3012" s="3" t="s">
        <v>9</v>
      </c>
      <c r="E3012" s="3" t="s">
        <v>23</v>
      </c>
      <c r="F3012" s="3">
        <v>100</v>
      </c>
      <c r="G3012" s="4">
        <v>0</v>
      </c>
      <c r="H3012" s="13" t="str" cm="1">
        <f t="array" ref="H3012">IF(AND(E3012&lt;&gt;"",OR(D3012="완충",D3012="충전중"),D3011="운행"),A3012-IFERROR(INDEX(A$2:A3011,MAX((E$2:E3011=E3012)*((D$2:D3011="완충")+(D$2:D3011="충전중"))*(ROW(E$2:E3011)))-1),INDEX(A$2:A3011,MATCH(E3012,E$2:E3011,0))),"")</f>
        <v/>
      </c>
    </row>
    <row r="3013" spans="1:8" x14ac:dyDescent="0.3">
      <c r="A3013" s="11">
        <v>45859.334780092591</v>
      </c>
      <c r="B3013" s="3">
        <f t="shared" si="106"/>
        <v>7</v>
      </c>
      <c r="C3013" s="12">
        <f t="shared" si="107"/>
        <v>45859</v>
      </c>
      <c r="D3013" s="3" t="s">
        <v>9</v>
      </c>
      <c r="E3013" s="3" t="s">
        <v>23</v>
      </c>
      <c r="F3013" s="3">
        <v>100</v>
      </c>
      <c r="G3013" s="4">
        <v>5.9490740750334226E-3</v>
      </c>
      <c r="H3013" s="13" t="str" cm="1">
        <f t="array" ref="H3013">IF(AND(E3013&lt;&gt;"",OR(D3013="완충",D3013="충전중"),D3012="운행"),A3013-IFERROR(INDEX(A$2:A3012,MAX((E$2:E3012=E3013)*((D$2:D3012="완충")+(D$2:D3012="충전중"))*(ROW(E$2:E3012)))-1),INDEX(A$2:A3012,MATCH(E3013,E$2:E3012,0))),"")</f>
        <v/>
      </c>
    </row>
    <row r="3014" spans="1:8" x14ac:dyDescent="0.3">
      <c r="A3014" s="11">
        <v>45859.774861111109</v>
      </c>
      <c r="B3014" s="3">
        <f t="shared" si="106"/>
        <v>7</v>
      </c>
      <c r="C3014" s="12">
        <f t="shared" si="107"/>
        <v>45859</v>
      </c>
      <c r="D3014" s="3" t="s">
        <v>9</v>
      </c>
      <c r="E3014" s="3" t="s">
        <v>23</v>
      </c>
      <c r="F3014" s="3">
        <v>100</v>
      </c>
      <c r="G3014" s="4">
        <v>6.9444444452528842E-3</v>
      </c>
      <c r="H3014" s="13" t="str" cm="1">
        <f t="array" ref="H3014">IF(AND(E3014&lt;&gt;"",OR(D3014="완충",D3014="충전중"),D3013="운행"),A3014-IFERROR(INDEX(A$2:A3013,MAX((E$2:E3013=E3014)*((D$2:D3013="완충")+(D$2:D3013="충전중"))*(ROW(E$2:E3013)))-1),INDEX(A$2:A3013,MATCH(E3014,E$2:E3013,0))),"")</f>
        <v/>
      </c>
    </row>
    <row r="3015" spans="1:8" x14ac:dyDescent="0.3">
      <c r="A3015" s="11">
        <v>45859.781805555554</v>
      </c>
      <c r="B3015" s="3">
        <f t="shared" si="106"/>
        <v>7</v>
      </c>
      <c r="C3015" s="12">
        <f t="shared" si="107"/>
        <v>45859</v>
      </c>
      <c r="D3015" s="3" t="s">
        <v>9</v>
      </c>
      <c r="E3015" s="3" t="s">
        <v>23</v>
      </c>
      <c r="F3015" s="3">
        <v>100</v>
      </c>
      <c r="G3015" s="4">
        <v>6.9444444452528842E-3</v>
      </c>
      <c r="H3015" s="13" t="str" cm="1">
        <f t="array" ref="H3015">IF(AND(E3015&lt;&gt;"",OR(D3015="완충",D3015="충전중"),D3014="운행"),A3015-IFERROR(INDEX(A$2:A3014,MAX((E$2:E3014=E3015)*((D$2:D3014="완충")+(D$2:D3014="충전중"))*(ROW(E$2:E3014)))-1),INDEX(A$2:A3014,MATCH(E3015,E$2:E3014,0))),"")</f>
        <v/>
      </c>
    </row>
    <row r="3016" spans="1:8" x14ac:dyDescent="0.3">
      <c r="A3016" s="11">
        <v>45859.78875</v>
      </c>
      <c r="B3016" s="3">
        <f t="shared" si="106"/>
        <v>7</v>
      </c>
      <c r="C3016" s="12">
        <f t="shared" si="107"/>
        <v>45859</v>
      </c>
      <c r="D3016" s="3" t="s">
        <v>9</v>
      </c>
      <c r="E3016" s="3" t="s">
        <v>23</v>
      </c>
      <c r="F3016" s="3">
        <v>100</v>
      </c>
      <c r="G3016" s="4">
        <v>6.9444444452528842E-3</v>
      </c>
      <c r="H3016" s="13" t="str" cm="1">
        <f t="array" ref="H3016">IF(AND(E3016&lt;&gt;"",OR(D3016="완충",D3016="충전중"),D3015="운행"),A3016-IFERROR(INDEX(A$2:A3015,MAX((E$2:E3015=E3016)*((D$2:D3015="완충")+(D$2:D3015="충전중"))*(ROW(E$2:E3015)))-1),INDEX(A$2:A3015,MATCH(E3016,E$2:E3015,0))),"")</f>
        <v/>
      </c>
    </row>
    <row r="3017" spans="1:8" x14ac:dyDescent="0.3">
      <c r="A3017" s="11">
        <v>45859.795694444445</v>
      </c>
      <c r="B3017" s="3">
        <f t="shared" si="106"/>
        <v>7</v>
      </c>
      <c r="C3017" s="12">
        <f t="shared" si="107"/>
        <v>45859</v>
      </c>
      <c r="D3017" s="3" t="s">
        <v>9</v>
      </c>
      <c r="E3017" s="3" t="s">
        <v>23</v>
      </c>
      <c r="F3017" s="3">
        <v>100</v>
      </c>
      <c r="G3017" s="4">
        <v>6.9444444452528842E-3</v>
      </c>
      <c r="H3017" s="13" t="str" cm="1">
        <f t="array" ref="H3017">IF(AND(E3017&lt;&gt;"",OR(D3017="완충",D3017="충전중"),D3016="운행"),A3017-IFERROR(INDEX(A$2:A3016,MAX((E$2:E3016=E3017)*((D$2:D3016="완충")+(D$2:D3016="충전중"))*(ROW(E$2:E3016)))-1),INDEX(A$2:A3016,MATCH(E3017,E$2:E3016,0))),"")</f>
        <v/>
      </c>
    </row>
    <row r="3018" spans="1:8" x14ac:dyDescent="0.3">
      <c r="A3018" s="11">
        <v>45859.80263888889</v>
      </c>
      <c r="B3018" s="3">
        <f t="shared" si="106"/>
        <v>7</v>
      </c>
      <c r="C3018" s="12">
        <f t="shared" si="107"/>
        <v>45859</v>
      </c>
      <c r="D3018" s="3" t="s">
        <v>9</v>
      </c>
      <c r="E3018" s="3" t="s">
        <v>23</v>
      </c>
      <c r="F3018" s="3">
        <v>100</v>
      </c>
      <c r="G3018" s="4">
        <v>6.9444444452528842E-3</v>
      </c>
      <c r="H3018" s="13" t="str" cm="1">
        <f t="array" ref="H3018">IF(AND(E3018&lt;&gt;"",OR(D3018="완충",D3018="충전중"),D3017="운행"),A3018-IFERROR(INDEX(A$2:A3017,MAX((E$2:E3017=E3018)*((D$2:D3017="완충")+(D$2:D3017="충전중"))*(ROW(E$2:E3017)))-1),INDEX(A$2:A3017,MATCH(E3018,E$2:E3017,0))),"")</f>
        <v/>
      </c>
    </row>
    <row r="3019" spans="1:8" x14ac:dyDescent="0.3">
      <c r="A3019" s="11">
        <v>45859.809583333335</v>
      </c>
      <c r="B3019" s="3">
        <f t="shared" si="106"/>
        <v>7</v>
      </c>
      <c r="C3019" s="12">
        <f t="shared" si="107"/>
        <v>45859</v>
      </c>
      <c r="D3019" s="3" t="s">
        <v>9</v>
      </c>
      <c r="E3019" s="3" t="s">
        <v>23</v>
      </c>
      <c r="F3019" s="3">
        <v>100</v>
      </c>
      <c r="G3019" s="4">
        <v>6.9444444452528842E-3</v>
      </c>
      <c r="H3019" s="13" t="str" cm="1">
        <f t="array" ref="H3019">IF(AND(E3019&lt;&gt;"",OR(D3019="완충",D3019="충전중"),D3018="운행"),A3019-IFERROR(INDEX(A$2:A3018,MAX((E$2:E3018=E3019)*((D$2:D3018="완충")+(D$2:D3018="충전중"))*(ROW(E$2:E3018)))-1),INDEX(A$2:A3018,MATCH(E3019,E$2:E3018,0))),"")</f>
        <v/>
      </c>
    </row>
    <row r="3020" spans="1:8" x14ac:dyDescent="0.3">
      <c r="A3020" s="11">
        <v>45859.816527777781</v>
      </c>
      <c r="B3020" s="3">
        <f t="shared" si="106"/>
        <v>7</v>
      </c>
      <c r="C3020" s="12">
        <f t="shared" si="107"/>
        <v>45859</v>
      </c>
      <c r="D3020" s="3" t="s">
        <v>9</v>
      </c>
      <c r="E3020" s="3" t="s">
        <v>23</v>
      </c>
      <c r="F3020" s="3">
        <v>100</v>
      </c>
      <c r="G3020" s="4">
        <v>6.9444444379769266E-3</v>
      </c>
      <c r="H3020" s="13" t="str" cm="1">
        <f t="array" ref="H3020">IF(AND(E3020&lt;&gt;"",OR(D3020="완충",D3020="충전중"),D3019="운행"),A3020-IFERROR(INDEX(A$2:A3019,MAX((E$2:E3019=E3020)*((D$2:D3019="완충")+(D$2:D3019="충전중"))*(ROW(E$2:E3019)))-1),INDEX(A$2:A3019,MATCH(E3020,E$2:E3019,0))),"")</f>
        <v/>
      </c>
    </row>
    <row r="3021" spans="1:8" x14ac:dyDescent="0.3">
      <c r="A3021" s="11">
        <v>45859.823472222219</v>
      </c>
      <c r="B3021" s="3">
        <f t="shared" si="106"/>
        <v>7</v>
      </c>
      <c r="C3021" s="12">
        <f t="shared" si="107"/>
        <v>45859</v>
      </c>
      <c r="D3021" s="3" t="s">
        <v>9</v>
      </c>
      <c r="E3021" s="3" t="s">
        <v>23</v>
      </c>
      <c r="F3021" s="3">
        <v>100</v>
      </c>
      <c r="G3021" s="4">
        <v>6.9444444452528842E-3</v>
      </c>
      <c r="H3021" s="13" t="str" cm="1">
        <f t="array" ref="H3021">IF(AND(E3021&lt;&gt;"",OR(D3021="완충",D3021="충전중"),D3020="운행"),A3021-IFERROR(INDEX(A$2:A3020,MAX((E$2:E3020=E3021)*((D$2:D3020="완충")+(D$2:D3020="충전중"))*(ROW(E$2:E3020)))-1),INDEX(A$2:A3020,MATCH(E3021,E$2:E3020,0))),"")</f>
        <v/>
      </c>
    </row>
    <row r="3022" spans="1:8" x14ac:dyDescent="0.3">
      <c r="A3022" s="11">
        <v>45859.830416666664</v>
      </c>
      <c r="B3022" s="3">
        <f t="shared" si="106"/>
        <v>7</v>
      </c>
      <c r="C3022" s="12">
        <f t="shared" si="107"/>
        <v>45859</v>
      </c>
      <c r="D3022" s="3" t="s">
        <v>9</v>
      </c>
      <c r="E3022" s="3" t="s">
        <v>23</v>
      </c>
      <c r="F3022" s="3">
        <v>100</v>
      </c>
      <c r="G3022" s="4">
        <v>6.9444444452528842E-3</v>
      </c>
      <c r="H3022" s="13" t="str" cm="1">
        <f t="array" ref="H3022">IF(AND(E3022&lt;&gt;"",OR(D3022="완충",D3022="충전중"),D3021="운행"),A3022-IFERROR(INDEX(A$2:A3021,MAX((E$2:E3021=E3022)*((D$2:D3021="완충")+(D$2:D3021="충전중"))*(ROW(E$2:E3021)))-1),INDEX(A$2:A3021,MATCH(E3022,E$2:E3021,0))),"")</f>
        <v/>
      </c>
    </row>
    <row r="3023" spans="1:8" x14ac:dyDescent="0.3">
      <c r="A3023" s="11">
        <v>45859.837361111109</v>
      </c>
      <c r="B3023" s="3">
        <f t="shared" si="106"/>
        <v>7</v>
      </c>
      <c r="C3023" s="12">
        <f t="shared" si="107"/>
        <v>45859</v>
      </c>
      <c r="D3023" s="3" t="s">
        <v>9</v>
      </c>
      <c r="E3023" s="3" t="s">
        <v>23</v>
      </c>
      <c r="F3023" s="3">
        <v>100</v>
      </c>
      <c r="G3023" s="4">
        <v>6.9444444452528842E-3</v>
      </c>
      <c r="H3023" s="13" t="str" cm="1">
        <f t="array" ref="H3023">IF(AND(E3023&lt;&gt;"",OR(D3023="완충",D3023="충전중"),D3022="운행"),A3023-IFERROR(INDEX(A$2:A3022,MAX((E$2:E3022=E3023)*((D$2:D3022="완충")+(D$2:D3022="충전중"))*(ROW(E$2:E3022)))-1),INDEX(A$2:A3022,MATCH(E3023,E$2:E3022,0))),"")</f>
        <v/>
      </c>
    </row>
    <row r="3024" spans="1:8" x14ac:dyDescent="0.3">
      <c r="A3024" s="11">
        <v>45859.844305555554</v>
      </c>
      <c r="B3024" s="3">
        <f t="shared" si="106"/>
        <v>7</v>
      </c>
      <c r="C3024" s="12">
        <f t="shared" si="107"/>
        <v>45859</v>
      </c>
      <c r="D3024" s="3" t="s">
        <v>9</v>
      </c>
      <c r="E3024" s="3" t="s">
        <v>23</v>
      </c>
      <c r="F3024" s="3">
        <v>100</v>
      </c>
      <c r="G3024" s="4">
        <v>6.9444444452528842E-3</v>
      </c>
      <c r="H3024" s="13" t="str" cm="1">
        <f t="array" ref="H3024">IF(AND(E3024&lt;&gt;"",OR(D3024="완충",D3024="충전중"),D3023="운행"),A3024-IFERROR(INDEX(A$2:A3023,MAX((E$2:E3023=E3024)*((D$2:D3023="완충")+(D$2:D3023="충전중"))*(ROW(E$2:E3023)))-1),INDEX(A$2:A3023,MATCH(E3024,E$2:E3023,0))),"")</f>
        <v/>
      </c>
    </row>
    <row r="3025" spans="1:8" x14ac:dyDescent="0.3">
      <c r="A3025" s="11">
        <v>45859.85125</v>
      </c>
      <c r="B3025" s="3">
        <f t="shared" si="106"/>
        <v>7</v>
      </c>
      <c r="C3025" s="12">
        <f t="shared" si="107"/>
        <v>45859</v>
      </c>
      <c r="D3025" s="3" t="s">
        <v>9</v>
      </c>
      <c r="E3025" s="3" t="s">
        <v>23</v>
      </c>
      <c r="F3025" s="3">
        <v>100</v>
      </c>
      <c r="G3025" s="4">
        <v>6.9560185220325366E-3</v>
      </c>
      <c r="H3025" s="13" t="str" cm="1">
        <f t="array" ref="H3025">IF(AND(E3025&lt;&gt;"",OR(D3025="완충",D3025="충전중"),D3024="운행"),A3025-IFERROR(INDEX(A$2:A3024,MAX((E$2:E3024=E3025)*((D$2:D3024="완충")+(D$2:D3024="충전중"))*(ROW(E$2:E3024)))-1),INDEX(A$2:A3024,MATCH(E3025,E$2:E3024,0))),"")</f>
        <v/>
      </c>
    </row>
    <row r="3026" spans="1:8" x14ac:dyDescent="0.3">
      <c r="A3026" s="11">
        <v>45859.858206018522</v>
      </c>
      <c r="B3026" s="3">
        <f t="shared" si="106"/>
        <v>7</v>
      </c>
      <c r="C3026" s="12">
        <f t="shared" si="107"/>
        <v>45859</v>
      </c>
      <c r="D3026" s="3" t="s">
        <v>9</v>
      </c>
      <c r="E3026" s="3" t="s">
        <v>23</v>
      </c>
      <c r="F3026" s="3">
        <v>100</v>
      </c>
      <c r="G3026" s="4">
        <v>6.9328703684732318E-3</v>
      </c>
      <c r="H3026" s="13" t="str" cm="1">
        <f t="array" ref="H3026">IF(AND(E3026&lt;&gt;"",OR(D3026="완충",D3026="충전중"),D3025="운행"),A3026-IFERROR(INDEX(A$2:A3025,MAX((E$2:E3025=E3026)*((D$2:D3025="완충")+(D$2:D3025="충전중"))*(ROW(E$2:E3025)))-1),INDEX(A$2:A3025,MATCH(E3026,E$2:E3025,0))),"")</f>
        <v/>
      </c>
    </row>
    <row r="3027" spans="1:8" x14ac:dyDescent="0.3">
      <c r="A3027" s="11">
        <v>45859.86513888889</v>
      </c>
      <c r="B3027" s="3">
        <f t="shared" si="106"/>
        <v>7</v>
      </c>
      <c r="C3027" s="12">
        <f t="shared" si="107"/>
        <v>45859</v>
      </c>
      <c r="D3027" s="3" t="s">
        <v>9</v>
      </c>
      <c r="E3027" s="3" t="s">
        <v>23</v>
      </c>
      <c r="F3027" s="3">
        <v>100</v>
      </c>
      <c r="G3027" s="4">
        <v>6.956018514756579E-3</v>
      </c>
      <c r="H3027" s="13" t="str" cm="1">
        <f t="array" ref="H3027">IF(AND(E3027&lt;&gt;"",OR(D3027="완충",D3027="충전중"),D3026="운행"),A3027-IFERROR(INDEX(A$2:A3026,MAX((E$2:E3026=E3027)*((D$2:D3026="완충")+(D$2:D3026="충전중"))*(ROW(E$2:E3026)))-1),INDEX(A$2:A3026,MATCH(E3027,E$2:E3026,0))),"")</f>
        <v/>
      </c>
    </row>
    <row r="3028" spans="1:8" x14ac:dyDescent="0.3">
      <c r="A3028" s="11">
        <v>45859.872094907405</v>
      </c>
      <c r="B3028" s="3">
        <f t="shared" si="106"/>
        <v>7</v>
      </c>
      <c r="C3028" s="12">
        <f t="shared" si="107"/>
        <v>45859</v>
      </c>
      <c r="D3028" s="3" t="s">
        <v>9</v>
      </c>
      <c r="E3028" s="3" t="s">
        <v>23</v>
      </c>
      <c r="F3028" s="3">
        <v>100</v>
      </c>
      <c r="G3028" s="4">
        <v>6.9328703757491894E-3</v>
      </c>
      <c r="H3028" s="13" t="str" cm="1">
        <f t="array" ref="H3028">IF(AND(E3028&lt;&gt;"",OR(D3028="완충",D3028="충전중"),D3027="운행"),A3028-IFERROR(INDEX(A$2:A3027,MAX((E$2:E3027=E3028)*((D$2:D3027="완충")+(D$2:D3027="충전중"))*(ROW(E$2:E3027)))-1),INDEX(A$2:A3027,MATCH(E3028,E$2:E3027,0))),"")</f>
        <v/>
      </c>
    </row>
    <row r="3029" spans="1:8" x14ac:dyDescent="0.3">
      <c r="A3029" s="11">
        <v>45859.879027777781</v>
      </c>
      <c r="B3029" s="3">
        <f t="shared" si="106"/>
        <v>7</v>
      </c>
      <c r="C3029" s="12">
        <f t="shared" si="107"/>
        <v>45859</v>
      </c>
      <c r="D3029" s="3" t="s">
        <v>9</v>
      </c>
      <c r="E3029" s="3" t="s">
        <v>23</v>
      </c>
      <c r="F3029" s="3">
        <v>100</v>
      </c>
      <c r="G3029" s="4">
        <v>6.956018514756579E-3</v>
      </c>
      <c r="H3029" s="13" t="str" cm="1">
        <f t="array" ref="H3029">IF(AND(E3029&lt;&gt;"",OR(D3029="완충",D3029="충전중"),D3028="운행"),A3029-IFERROR(INDEX(A$2:A3028,MAX((E$2:E3028=E3029)*((D$2:D3028="완충")+(D$2:D3028="충전중"))*(ROW(E$2:E3028)))-1),INDEX(A$2:A3028,MATCH(E3029,E$2:E3028,0))),"")</f>
        <v/>
      </c>
    </row>
    <row r="3030" spans="1:8" x14ac:dyDescent="0.3">
      <c r="A3030" s="11">
        <v>45859.885983796295</v>
      </c>
      <c r="B3030" s="3">
        <f t="shared" si="106"/>
        <v>7</v>
      </c>
      <c r="C3030" s="12">
        <f t="shared" si="107"/>
        <v>45859</v>
      </c>
      <c r="D3030" s="3" t="s">
        <v>9</v>
      </c>
      <c r="E3030" s="3" t="s">
        <v>23</v>
      </c>
      <c r="F3030" s="3">
        <v>100</v>
      </c>
      <c r="G3030" s="4">
        <v>6.9328703684732318E-3</v>
      </c>
      <c r="H3030" s="13" t="str" cm="1">
        <f t="array" ref="H3030">IF(AND(E3030&lt;&gt;"",OR(D3030="완충",D3030="충전중"),D3029="운행"),A3030-IFERROR(INDEX(A$2:A3029,MAX((E$2:E3029=E3030)*((D$2:D3029="완충")+(D$2:D3029="충전중"))*(ROW(E$2:E3029)))-1),INDEX(A$2:A3029,MATCH(E3030,E$2:E3029,0))),"")</f>
        <v/>
      </c>
    </row>
    <row r="3031" spans="1:8" x14ac:dyDescent="0.3">
      <c r="A3031" s="11">
        <v>45859.892916666664</v>
      </c>
      <c r="B3031" s="3">
        <f t="shared" si="106"/>
        <v>7</v>
      </c>
      <c r="C3031" s="12">
        <f t="shared" si="107"/>
        <v>45859</v>
      </c>
      <c r="D3031" s="3" t="s">
        <v>9</v>
      </c>
      <c r="E3031" s="3" t="s">
        <v>23</v>
      </c>
      <c r="F3031" s="3">
        <v>100</v>
      </c>
      <c r="G3031" s="4">
        <v>6.9560185220325366E-3</v>
      </c>
      <c r="H3031" s="13" t="str" cm="1">
        <f t="array" ref="H3031">IF(AND(E3031&lt;&gt;"",OR(D3031="완충",D3031="충전중"),D3030="운행"),A3031-IFERROR(INDEX(A$2:A3030,MAX((E$2:E3030=E3031)*((D$2:D3030="완충")+(D$2:D3030="충전중"))*(ROW(E$2:E3030)))-1),INDEX(A$2:A3030,MATCH(E3031,E$2:E3030,0))),"")</f>
        <v/>
      </c>
    </row>
    <row r="3032" spans="1:8" x14ac:dyDescent="0.3">
      <c r="A3032" s="11">
        <v>45859.899872685186</v>
      </c>
      <c r="B3032" s="3">
        <f t="shared" si="106"/>
        <v>7</v>
      </c>
      <c r="C3032" s="12">
        <f t="shared" si="107"/>
        <v>45859</v>
      </c>
      <c r="D3032" s="3" t="s">
        <v>9</v>
      </c>
      <c r="E3032" s="3" t="s">
        <v>23</v>
      </c>
      <c r="F3032" s="3">
        <v>100</v>
      </c>
      <c r="G3032" s="4">
        <v>6.9328703684732318E-3</v>
      </c>
      <c r="H3032" s="13" t="str" cm="1">
        <f t="array" ref="H3032">IF(AND(E3032&lt;&gt;"",OR(D3032="완충",D3032="충전중"),D3031="운행"),A3032-IFERROR(INDEX(A$2:A3031,MAX((E$2:E3031=E3032)*((D$2:D3031="완충")+(D$2:D3031="충전중"))*(ROW(E$2:E3031)))-1),INDEX(A$2:A3031,MATCH(E3032,E$2:E3031,0))),"")</f>
        <v/>
      </c>
    </row>
    <row r="3033" spans="1:8" x14ac:dyDescent="0.3">
      <c r="A3033" s="11">
        <v>45859.906805555554</v>
      </c>
      <c r="B3033" s="3">
        <f t="shared" si="106"/>
        <v>7</v>
      </c>
      <c r="C3033" s="12">
        <f t="shared" si="107"/>
        <v>45859</v>
      </c>
      <c r="D3033" s="3" t="s">
        <v>9</v>
      </c>
      <c r="E3033" s="3" t="s">
        <v>23</v>
      </c>
      <c r="F3033" s="3">
        <v>100</v>
      </c>
      <c r="G3033" s="4">
        <v>6.9560185220325366E-3</v>
      </c>
      <c r="H3033" s="13" t="str" cm="1">
        <f t="array" ref="H3033">IF(AND(E3033&lt;&gt;"",OR(D3033="완충",D3033="충전중"),D3032="운행"),A3033-IFERROR(INDEX(A$2:A3032,MAX((E$2:E3032=E3033)*((D$2:D3032="완충")+(D$2:D3032="충전중"))*(ROW(E$2:E3032)))-1),INDEX(A$2:A3032,MATCH(E3033,E$2:E3032,0))),"")</f>
        <v/>
      </c>
    </row>
    <row r="3034" spans="1:8" x14ac:dyDescent="0.3">
      <c r="A3034" s="11">
        <v>45859.913761574076</v>
      </c>
      <c r="B3034" s="3">
        <f t="shared" si="106"/>
        <v>7</v>
      </c>
      <c r="C3034" s="12">
        <f t="shared" si="107"/>
        <v>45859</v>
      </c>
      <c r="D3034" s="3" t="s">
        <v>9</v>
      </c>
      <c r="E3034" s="3" t="s">
        <v>23</v>
      </c>
      <c r="F3034" s="3">
        <v>100</v>
      </c>
      <c r="G3034" s="4">
        <v>6.9444444452528842E-3</v>
      </c>
      <c r="H3034" s="13" t="str" cm="1">
        <f t="array" ref="H3034">IF(AND(E3034&lt;&gt;"",OR(D3034="완충",D3034="충전중"),D3033="운행"),A3034-IFERROR(INDEX(A$2:A3033,MAX((E$2:E3033=E3034)*((D$2:D3033="완충")+(D$2:D3033="충전중"))*(ROW(E$2:E3033)))-1),INDEX(A$2:A3033,MATCH(E3034,E$2:E3033,0))),"")</f>
        <v/>
      </c>
    </row>
    <row r="3035" spans="1:8" x14ac:dyDescent="0.3">
      <c r="A3035" s="11">
        <v>45859.920706018522</v>
      </c>
      <c r="B3035" s="3">
        <f t="shared" si="106"/>
        <v>7</v>
      </c>
      <c r="C3035" s="12">
        <f t="shared" si="107"/>
        <v>45859</v>
      </c>
      <c r="D3035" s="3" t="s">
        <v>9</v>
      </c>
      <c r="E3035" s="3" t="s">
        <v>23</v>
      </c>
      <c r="F3035" s="3">
        <v>100</v>
      </c>
      <c r="G3035" s="4">
        <v>6.9444444379769266E-3</v>
      </c>
      <c r="H3035" s="13" t="str" cm="1">
        <f t="array" ref="H3035">IF(AND(E3035&lt;&gt;"",OR(D3035="완충",D3035="충전중"),D3034="운행"),A3035-IFERROR(INDEX(A$2:A3034,MAX((E$2:E3034=E3035)*((D$2:D3034="완충")+(D$2:D3034="충전중"))*(ROW(E$2:E3034)))-1),INDEX(A$2:A3034,MATCH(E3035,E$2:E3034,0))),"")</f>
        <v/>
      </c>
    </row>
    <row r="3036" spans="1:8" x14ac:dyDescent="0.3">
      <c r="A3036" s="11">
        <v>45859.92765046296</v>
      </c>
      <c r="B3036" s="3">
        <f t="shared" si="106"/>
        <v>7</v>
      </c>
      <c r="C3036" s="12">
        <f t="shared" si="107"/>
        <v>45859</v>
      </c>
      <c r="D3036" s="3" t="s">
        <v>9</v>
      </c>
      <c r="E3036" s="3" t="s">
        <v>23</v>
      </c>
      <c r="F3036" s="3">
        <v>100</v>
      </c>
      <c r="G3036" s="4">
        <v>6.9444444452528842E-3</v>
      </c>
      <c r="H3036" s="13" t="str" cm="1">
        <f t="array" ref="H3036">IF(AND(E3036&lt;&gt;"",OR(D3036="완충",D3036="충전중"),D3035="운행"),A3036-IFERROR(INDEX(A$2:A3035,MAX((E$2:E3035=E3036)*((D$2:D3035="완충")+(D$2:D3035="충전중"))*(ROW(E$2:E3035)))-1),INDEX(A$2:A3035,MATCH(E3036,E$2:E3035,0))),"")</f>
        <v/>
      </c>
    </row>
    <row r="3037" spans="1:8" x14ac:dyDescent="0.3">
      <c r="A3037" s="11">
        <v>45859.934594907405</v>
      </c>
      <c r="B3037" s="3">
        <f t="shared" si="106"/>
        <v>7</v>
      </c>
      <c r="C3037" s="12">
        <f t="shared" si="107"/>
        <v>45859</v>
      </c>
      <c r="D3037" s="3" t="s">
        <v>9</v>
      </c>
      <c r="E3037" s="3" t="s">
        <v>23</v>
      </c>
      <c r="F3037" s="3">
        <v>100</v>
      </c>
      <c r="G3037" s="4">
        <v>6.9444444452528842E-3</v>
      </c>
      <c r="H3037" s="13" t="str" cm="1">
        <f t="array" ref="H3037">IF(AND(E3037&lt;&gt;"",OR(D3037="완충",D3037="충전중"),D3036="운행"),A3037-IFERROR(INDEX(A$2:A3036,MAX((E$2:E3036=E3037)*((D$2:D3036="완충")+(D$2:D3036="충전중"))*(ROW(E$2:E3036)))-1),INDEX(A$2:A3036,MATCH(E3037,E$2:E3036,0))),"")</f>
        <v/>
      </c>
    </row>
    <row r="3038" spans="1:8" x14ac:dyDescent="0.3">
      <c r="A3038" s="11">
        <v>45859.94153935185</v>
      </c>
      <c r="B3038" s="3">
        <f t="shared" si="106"/>
        <v>7</v>
      </c>
      <c r="C3038" s="12">
        <f t="shared" si="107"/>
        <v>45859</v>
      </c>
      <c r="D3038" s="3" t="s">
        <v>9</v>
      </c>
      <c r="E3038" s="3" t="s">
        <v>23</v>
      </c>
      <c r="F3038" s="3">
        <v>100</v>
      </c>
      <c r="G3038" s="4">
        <v>6.9328703684732318E-3</v>
      </c>
      <c r="H3038" s="13" t="str" cm="1">
        <f t="array" ref="H3038">IF(AND(E3038&lt;&gt;"",OR(D3038="완충",D3038="충전중"),D3037="운행"),A3038-IFERROR(INDEX(A$2:A3037,MAX((E$2:E3037=E3038)*((D$2:D3037="완충")+(D$2:D3037="충전중"))*(ROW(E$2:E3037)))-1),INDEX(A$2:A3037,MATCH(E3038,E$2:E3037,0))),"")</f>
        <v/>
      </c>
    </row>
    <row r="3039" spans="1:8" x14ac:dyDescent="0.3">
      <c r="A3039" s="11">
        <v>45859.948472222219</v>
      </c>
      <c r="B3039" s="3">
        <f t="shared" si="106"/>
        <v>7</v>
      </c>
      <c r="C3039" s="12">
        <f t="shared" si="107"/>
        <v>45859</v>
      </c>
      <c r="D3039" s="3" t="s">
        <v>9</v>
      </c>
      <c r="E3039" s="3" t="s">
        <v>23</v>
      </c>
      <c r="F3039" s="3">
        <v>100</v>
      </c>
      <c r="G3039" s="4">
        <v>6.9560185220325366E-3</v>
      </c>
      <c r="H3039" s="13" t="str" cm="1">
        <f t="array" ref="H3039">IF(AND(E3039&lt;&gt;"",OR(D3039="완충",D3039="충전중"),D3038="운행"),A3039-IFERROR(INDEX(A$2:A3038,MAX((E$2:E3038=E3039)*((D$2:D3038="완충")+(D$2:D3038="충전중"))*(ROW(E$2:E3038)))-1),INDEX(A$2:A3038,MATCH(E3039,E$2:E3038,0))),"")</f>
        <v/>
      </c>
    </row>
    <row r="3040" spans="1:8" x14ac:dyDescent="0.3">
      <c r="A3040" s="11">
        <v>45859.955428240741</v>
      </c>
      <c r="B3040" s="3">
        <f t="shared" si="106"/>
        <v>7</v>
      </c>
      <c r="C3040" s="12">
        <f t="shared" si="107"/>
        <v>45859</v>
      </c>
      <c r="D3040" s="3" t="s">
        <v>9</v>
      </c>
      <c r="E3040" s="3" t="s">
        <v>23</v>
      </c>
      <c r="F3040" s="3">
        <v>100</v>
      </c>
      <c r="G3040" s="4">
        <v>6.9444444452528842E-3</v>
      </c>
      <c r="H3040" s="13" t="str" cm="1">
        <f t="array" ref="H3040">IF(AND(E3040&lt;&gt;"",OR(D3040="완충",D3040="충전중"),D3039="운행"),A3040-IFERROR(INDEX(A$2:A3039,MAX((E$2:E3039=E3040)*((D$2:D3039="완충")+(D$2:D3039="충전중"))*(ROW(E$2:E3039)))-1),INDEX(A$2:A3039,MATCH(E3040,E$2:E3039,0))),"")</f>
        <v/>
      </c>
    </row>
    <row r="3041" spans="1:8" x14ac:dyDescent="0.3">
      <c r="A3041" s="11">
        <v>45859.962372685186</v>
      </c>
      <c r="B3041" s="3">
        <f t="shared" si="106"/>
        <v>7</v>
      </c>
      <c r="C3041" s="12">
        <f t="shared" si="107"/>
        <v>45859</v>
      </c>
      <c r="D3041" s="3" t="s">
        <v>9</v>
      </c>
      <c r="E3041" s="3" t="s">
        <v>23</v>
      </c>
      <c r="F3041" s="3">
        <v>100</v>
      </c>
      <c r="G3041" s="4">
        <v>6.9444444452528842E-3</v>
      </c>
      <c r="H3041" s="13" t="str" cm="1">
        <f t="array" ref="H3041">IF(AND(E3041&lt;&gt;"",OR(D3041="완충",D3041="충전중"),D3040="운행"),A3041-IFERROR(INDEX(A$2:A3040,MAX((E$2:E3040=E3041)*((D$2:D3040="완충")+(D$2:D3040="충전중"))*(ROW(E$2:E3040)))-1),INDEX(A$2:A3040,MATCH(E3041,E$2:E3040,0))),"")</f>
        <v/>
      </c>
    </row>
    <row r="3042" spans="1:8" x14ac:dyDescent="0.3">
      <c r="A3042" s="11">
        <v>45859.969317129631</v>
      </c>
      <c r="B3042" s="3">
        <f t="shared" si="106"/>
        <v>7</v>
      </c>
      <c r="C3042" s="12">
        <f t="shared" si="107"/>
        <v>45859</v>
      </c>
      <c r="D3042" s="3" t="s">
        <v>9</v>
      </c>
      <c r="E3042" s="3" t="s">
        <v>23</v>
      </c>
      <c r="F3042" s="3">
        <v>100</v>
      </c>
      <c r="G3042" s="4">
        <v>6.9444444452528842E-3</v>
      </c>
      <c r="H3042" s="13" t="str" cm="1">
        <f t="array" ref="H3042">IF(AND(E3042&lt;&gt;"",OR(D3042="완충",D3042="충전중"),D3041="운행"),A3042-IFERROR(INDEX(A$2:A3041,MAX((E$2:E3041=E3042)*((D$2:D3041="완충")+(D$2:D3041="충전중"))*(ROW(E$2:E3041)))-1),INDEX(A$2:A3041,MATCH(E3042,E$2:E3041,0))),"")</f>
        <v/>
      </c>
    </row>
    <row r="3043" spans="1:8" x14ac:dyDescent="0.3">
      <c r="A3043" s="11">
        <v>45859.976261574076</v>
      </c>
      <c r="B3043" s="3">
        <f t="shared" si="106"/>
        <v>7</v>
      </c>
      <c r="C3043" s="12">
        <f t="shared" si="107"/>
        <v>45859</v>
      </c>
      <c r="D3043" s="3" t="s">
        <v>9</v>
      </c>
      <c r="E3043" s="3" t="s">
        <v>23</v>
      </c>
      <c r="F3043" s="3">
        <v>100</v>
      </c>
      <c r="G3043" s="4">
        <v>6.9444444452528842E-3</v>
      </c>
      <c r="H3043" s="13" t="str" cm="1">
        <f t="array" ref="H3043">IF(AND(E3043&lt;&gt;"",OR(D3043="완충",D3043="충전중"),D3042="운행"),A3043-IFERROR(INDEX(A$2:A3042,MAX((E$2:E3042=E3043)*((D$2:D3042="완충")+(D$2:D3042="충전중"))*(ROW(E$2:E3042)))-1),INDEX(A$2:A3042,MATCH(E3043,E$2:E3042,0))),"")</f>
        <v/>
      </c>
    </row>
    <row r="3044" spans="1:8" x14ac:dyDescent="0.3">
      <c r="A3044" s="11">
        <v>45859.983206018522</v>
      </c>
      <c r="B3044" s="3">
        <f t="shared" si="106"/>
        <v>7</v>
      </c>
      <c r="C3044" s="12">
        <f t="shared" si="107"/>
        <v>45859</v>
      </c>
      <c r="D3044" s="3" t="s">
        <v>9</v>
      </c>
      <c r="E3044" s="3" t="s">
        <v>23</v>
      </c>
      <c r="F3044" s="3">
        <v>100</v>
      </c>
      <c r="G3044" s="4">
        <v>6.9444444379769266E-3</v>
      </c>
      <c r="H3044" s="13" t="str" cm="1">
        <f t="array" ref="H3044">IF(AND(E3044&lt;&gt;"",OR(D3044="완충",D3044="충전중"),D3043="운행"),A3044-IFERROR(INDEX(A$2:A3043,MAX((E$2:E3043=E3044)*((D$2:D3043="완충")+(D$2:D3043="충전중"))*(ROW(E$2:E3043)))-1),INDEX(A$2:A3043,MATCH(E3044,E$2:E3043,0))),"")</f>
        <v/>
      </c>
    </row>
    <row r="3045" spans="1:8" x14ac:dyDescent="0.3">
      <c r="A3045" s="11">
        <v>45859.99015046296</v>
      </c>
      <c r="B3045" s="3">
        <f t="shared" si="106"/>
        <v>7</v>
      </c>
      <c r="C3045" s="12">
        <f t="shared" si="107"/>
        <v>45859</v>
      </c>
      <c r="D3045" s="3" t="s">
        <v>9</v>
      </c>
      <c r="E3045" s="3" t="s">
        <v>23</v>
      </c>
      <c r="F3045" s="3">
        <v>100</v>
      </c>
      <c r="G3045" s="4">
        <v>6.9444444452528842E-3</v>
      </c>
      <c r="H3045" s="13" t="str" cm="1">
        <f t="array" ref="H3045">IF(AND(E3045&lt;&gt;"",OR(D3045="완충",D3045="충전중"),D3044="운행"),A3045-IFERROR(INDEX(A$2:A3044,MAX((E$2:E3044=E3045)*((D$2:D3044="완충")+(D$2:D3044="충전중"))*(ROW(E$2:E3044)))-1),INDEX(A$2:A3044,MATCH(E3045,E$2:E3044,0))),"")</f>
        <v/>
      </c>
    </row>
    <row r="3046" spans="1:8" x14ac:dyDescent="0.3">
      <c r="A3046" s="11">
        <v>45859.997094907405</v>
      </c>
      <c r="B3046" s="3">
        <f t="shared" si="106"/>
        <v>7</v>
      </c>
      <c r="C3046" s="12">
        <f t="shared" si="107"/>
        <v>45859</v>
      </c>
      <c r="D3046" s="3" t="s">
        <v>9</v>
      </c>
      <c r="E3046" s="3" t="s">
        <v>23</v>
      </c>
      <c r="F3046" s="3">
        <v>100</v>
      </c>
      <c r="G3046" s="4">
        <v>0</v>
      </c>
      <c r="H3046" s="13" t="str" cm="1">
        <f t="array" ref="H3046">IF(AND(E3046&lt;&gt;"",OR(D3046="완충",D3046="충전중"),D3045="운행"),A3046-IFERROR(INDEX(A$2:A3045,MAX((E$2:E3045=E3046)*((D$2:D3045="완충")+(D$2:D3045="충전중"))*(ROW(E$2:E3045)))-1),INDEX(A$2:A3045,MATCH(E3046,E$2:E3045,0))),"")</f>
        <v/>
      </c>
    </row>
    <row r="3047" spans="1:8" x14ac:dyDescent="0.3">
      <c r="A3047" s="11">
        <v>45860.00403935185</v>
      </c>
      <c r="B3047" s="3">
        <f t="shared" si="106"/>
        <v>7</v>
      </c>
      <c r="C3047" s="12">
        <f t="shared" si="107"/>
        <v>45860</v>
      </c>
      <c r="D3047" s="3" t="s">
        <v>9</v>
      </c>
      <c r="E3047" s="3" t="s">
        <v>23</v>
      </c>
      <c r="F3047" s="3">
        <v>100</v>
      </c>
      <c r="G3047" s="4">
        <v>6.9444444452528842E-3</v>
      </c>
      <c r="H3047" s="13" t="str" cm="1">
        <f t="array" ref="H3047">IF(AND(E3047&lt;&gt;"",OR(D3047="완충",D3047="충전중"),D3046="운행"),A3047-IFERROR(INDEX(A$2:A3046,MAX((E$2:E3046=E3047)*((D$2:D3046="완충")+(D$2:D3046="충전중"))*(ROW(E$2:E3046)))-1),INDEX(A$2:A3046,MATCH(E3047,E$2:E3046,0))),"")</f>
        <v/>
      </c>
    </row>
    <row r="3048" spans="1:8" x14ac:dyDescent="0.3">
      <c r="A3048" s="11">
        <v>45860.010983796295</v>
      </c>
      <c r="B3048" s="3">
        <f t="shared" si="106"/>
        <v>7</v>
      </c>
      <c r="C3048" s="12">
        <f t="shared" si="107"/>
        <v>45860</v>
      </c>
      <c r="D3048" s="3" t="s">
        <v>9</v>
      </c>
      <c r="E3048" s="3" t="s">
        <v>23</v>
      </c>
      <c r="F3048" s="3">
        <v>100</v>
      </c>
      <c r="G3048" s="4">
        <v>6.9444444452528842E-3</v>
      </c>
      <c r="H3048" s="13" t="str" cm="1">
        <f t="array" ref="H3048">IF(AND(E3048&lt;&gt;"",OR(D3048="완충",D3048="충전중"),D3047="운행"),A3048-IFERROR(INDEX(A$2:A3047,MAX((E$2:E3047=E3048)*((D$2:D3047="완충")+(D$2:D3047="충전중"))*(ROW(E$2:E3047)))-1),INDEX(A$2:A3047,MATCH(E3048,E$2:E3047,0))),"")</f>
        <v/>
      </c>
    </row>
    <row r="3049" spans="1:8" x14ac:dyDescent="0.3">
      <c r="A3049" s="11">
        <v>45860.017928240741</v>
      </c>
      <c r="B3049" s="3">
        <f t="shared" si="106"/>
        <v>7</v>
      </c>
      <c r="C3049" s="12">
        <f t="shared" si="107"/>
        <v>45860</v>
      </c>
      <c r="D3049" s="3" t="s">
        <v>9</v>
      </c>
      <c r="E3049" s="3" t="s">
        <v>23</v>
      </c>
      <c r="F3049" s="3">
        <v>100</v>
      </c>
      <c r="G3049" s="4">
        <v>6.9444444452528842E-3</v>
      </c>
      <c r="H3049" s="13" t="str" cm="1">
        <f t="array" ref="H3049">IF(AND(E3049&lt;&gt;"",OR(D3049="완충",D3049="충전중"),D3048="운행"),A3049-IFERROR(INDEX(A$2:A3048,MAX((E$2:E3048=E3049)*((D$2:D3048="완충")+(D$2:D3048="충전중"))*(ROW(E$2:E3048)))-1),INDEX(A$2:A3048,MATCH(E3049,E$2:E3048,0))),"")</f>
        <v/>
      </c>
    </row>
    <row r="3050" spans="1:8" x14ac:dyDescent="0.3">
      <c r="A3050" s="11">
        <v>45860.024872685186</v>
      </c>
      <c r="B3050" s="3">
        <f t="shared" si="106"/>
        <v>7</v>
      </c>
      <c r="C3050" s="12">
        <f t="shared" si="107"/>
        <v>45860</v>
      </c>
      <c r="D3050" s="3" t="s">
        <v>9</v>
      </c>
      <c r="E3050" s="3" t="s">
        <v>23</v>
      </c>
      <c r="F3050" s="3">
        <v>100</v>
      </c>
      <c r="G3050" s="4">
        <v>6.9444444452528842E-3</v>
      </c>
      <c r="H3050" s="13" t="str" cm="1">
        <f t="array" ref="H3050">IF(AND(E3050&lt;&gt;"",OR(D3050="완충",D3050="충전중"),D3049="운행"),A3050-IFERROR(INDEX(A$2:A3049,MAX((E$2:E3049=E3050)*((D$2:D3049="완충")+(D$2:D3049="충전중"))*(ROW(E$2:E3049)))-1),INDEX(A$2:A3049,MATCH(E3050,E$2:E3049,0))),"")</f>
        <v/>
      </c>
    </row>
    <row r="3051" spans="1:8" x14ac:dyDescent="0.3">
      <c r="A3051" s="11">
        <v>45860.031817129631</v>
      </c>
      <c r="B3051" s="3">
        <f t="shared" si="106"/>
        <v>7</v>
      </c>
      <c r="C3051" s="12">
        <f t="shared" si="107"/>
        <v>45860</v>
      </c>
      <c r="D3051" s="3" t="s">
        <v>9</v>
      </c>
      <c r="E3051" s="3" t="s">
        <v>23</v>
      </c>
      <c r="F3051" s="3">
        <v>100</v>
      </c>
      <c r="G3051" s="4">
        <v>6.9444444452528842E-3</v>
      </c>
      <c r="H3051" s="13" t="str" cm="1">
        <f t="array" ref="H3051">IF(AND(E3051&lt;&gt;"",OR(D3051="완충",D3051="충전중"),D3050="운행"),A3051-IFERROR(INDEX(A$2:A3050,MAX((E$2:E3050=E3051)*((D$2:D3050="완충")+(D$2:D3050="충전중"))*(ROW(E$2:E3050)))-1),INDEX(A$2:A3050,MATCH(E3051,E$2:E3050,0))),"")</f>
        <v/>
      </c>
    </row>
    <row r="3052" spans="1:8" x14ac:dyDescent="0.3">
      <c r="A3052" s="11">
        <v>45860.038761574076</v>
      </c>
      <c r="B3052" s="3">
        <f t="shared" si="106"/>
        <v>7</v>
      </c>
      <c r="C3052" s="12">
        <f t="shared" si="107"/>
        <v>45860</v>
      </c>
      <c r="D3052" s="3" t="s">
        <v>9</v>
      </c>
      <c r="E3052" s="3" t="s">
        <v>23</v>
      </c>
      <c r="F3052" s="3">
        <v>100</v>
      </c>
      <c r="G3052" s="4">
        <v>6.9444444452528842E-3</v>
      </c>
      <c r="H3052" s="13" t="str" cm="1">
        <f t="array" ref="H3052">IF(AND(E3052&lt;&gt;"",OR(D3052="완충",D3052="충전중"),D3051="운행"),A3052-IFERROR(INDEX(A$2:A3051,MAX((E$2:E3051=E3052)*((D$2:D3051="완충")+(D$2:D3051="충전중"))*(ROW(E$2:E3051)))-1),INDEX(A$2:A3051,MATCH(E3052,E$2:E3051,0))),"")</f>
        <v/>
      </c>
    </row>
    <row r="3053" spans="1:8" x14ac:dyDescent="0.3">
      <c r="A3053" s="11">
        <v>45860.045706018522</v>
      </c>
      <c r="B3053" s="3">
        <f t="shared" si="106"/>
        <v>7</v>
      </c>
      <c r="C3053" s="12">
        <f t="shared" si="107"/>
        <v>45860</v>
      </c>
      <c r="D3053" s="3" t="s">
        <v>9</v>
      </c>
      <c r="E3053" s="3" t="s">
        <v>23</v>
      </c>
      <c r="F3053" s="3">
        <v>100</v>
      </c>
      <c r="G3053" s="4">
        <v>6.956018514756579E-3</v>
      </c>
      <c r="H3053" s="13" t="str" cm="1">
        <f t="array" ref="H3053">IF(AND(E3053&lt;&gt;"",OR(D3053="완충",D3053="충전중"),D3052="운행"),A3053-IFERROR(INDEX(A$2:A3052,MAX((E$2:E3052=E3053)*((D$2:D3052="완충")+(D$2:D3052="충전중"))*(ROW(E$2:E3052)))-1),INDEX(A$2:A3052,MATCH(E3053,E$2:E3052,0))),"")</f>
        <v/>
      </c>
    </row>
    <row r="3054" spans="1:8" x14ac:dyDescent="0.3">
      <c r="A3054" s="11">
        <v>45860.052662037036</v>
      </c>
      <c r="B3054" s="3">
        <f t="shared" si="106"/>
        <v>7</v>
      </c>
      <c r="C3054" s="12">
        <f t="shared" si="107"/>
        <v>45860</v>
      </c>
      <c r="D3054" s="3" t="s">
        <v>9</v>
      </c>
      <c r="E3054" s="3" t="s">
        <v>23</v>
      </c>
      <c r="F3054" s="3">
        <v>100</v>
      </c>
      <c r="G3054" s="4">
        <v>6.9328703684732318E-3</v>
      </c>
      <c r="H3054" s="13" t="str" cm="1">
        <f t="array" ref="H3054">IF(AND(E3054&lt;&gt;"",OR(D3054="완충",D3054="충전중"),D3053="운행"),A3054-IFERROR(INDEX(A$2:A3053,MAX((E$2:E3053=E3054)*((D$2:D3053="완충")+(D$2:D3053="충전중"))*(ROW(E$2:E3053)))-1),INDEX(A$2:A3053,MATCH(E3054,E$2:E3053,0))),"")</f>
        <v/>
      </c>
    </row>
    <row r="3055" spans="1:8" x14ac:dyDescent="0.3">
      <c r="A3055" s="11">
        <v>45860.059594907405</v>
      </c>
      <c r="B3055" s="3">
        <f t="shared" si="106"/>
        <v>7</v>
      </c>
      <c r="C3055" s="12">
        <f t="shared" si="107"/>
        <v>45860</v>
      </c>
      <c r="D3055" s="3" t="s">
        <v>9</v>
      </c>
      <c r="E3055" s="3" t="s">
        <v>23</v>
      </c>
      <c r="F3055" s="3">
        <v>100</v>
      </c>
      <c r="G3055" s="4">
        <v>6.9560185220325366E-3</v>
      </c>
      <c r="H3055" s="13" t="str" cm="1">
        <f t="array" ref="H3055">IF(AND(E3055&lt;&gt;"",OR(D3055="완충",D3055="충전중"),D3054="운행"),A3055-IFERROR(INDEX(A$2:A3054,MAX((E$2:E3054=E3055)*((D$2:D3054="완충")+(D$2:D3054="충전중"))*(ROW(E$2:E3054)))-1),INDEX(A$2:A3054,MATCH(E3055,E$2:E3054,0))),"")</f>
        <v/>
      </c>
    </row>
    <row r="3056" spans="1:8" x14ac:dyDescent="0.3">
      <c r="A3056" s="11">
        <v>45860.066550925927</v>
      </c>
      <c r="B3056" s="3">
        <f t="shared" si="106"/>
        <v>7</v>
      </c>
      <c r="C3056" s="12">
        <f t="shared" si="107"/>
        <v>45860</v>
      </c>
      <c r="D3056" s="3" t="s">
        <v>9</v>
      </c>
      <c r="E3056" s="3" t="s">
        <v>23</v>
      </c>
      <c r="F3056" s="3">
        <v>100</v>
      </c>
      <c r="G3056" s="4">
        <v>6.9328703684732318E-3</v>
      </c>
      <c r="H3056" s="13" t="str" cm="1">
        <f t="array" ref="H3056">IF(AND(E3056&lt;&gt;"",OR(D3056="완충",D3056="충전중"),D3055="운행"),A3056-IFERROR(INDEX(A$2:A3055,MAX((E$2:E3055=E3056)*((D$2:D3055="완충")+(D$2:D3055="충전중"))*(ROW(E$2:E3055)))-1),INDEX(A$2:A3055,MATCH(E3056,E$2:E3055,0))),"")</f>
        <v/>
      </c>
    </row>
    <row r="3057" spans="1:8" x14ac:dyDescent="0.3">
      <c r="A3057" s="11">
        <v>45860.073483796295</v>
      </c>
      <c r="B3057" s="3">
        <f t="shared" si="106"/>
        <v>7</v>
      </c>
      <c r="C3057" s="12">
        <f t="shared" si="107"/>
        <v>45860</v>
      </c>
      <c r="D3057" s="3" t="s">
        <v>9</v>
      </c>
      <c r="E3057" s="3" t="s">
        <v>23</v>
      </c>
      <c r="F3057" s="3">
        <v>100</v>
      </c>
      <c r="G3057" s="4">
        <v>6.9444444452528842E-3</v>
      </c>
      <c r="H3057" s="13" t="str" cm="1">
        <f t="array" ref="H3057">IF(AND(E3057&lt;&gt;"",OR(D3057="완충",D3057="충전중"),D3056="운행"),A3057-IFERROR(INDEX(A$2:A3056,MAX((E$2:E3056=E3057)*((D$2:D3056="완충")+(D$2:D3056="충전중"))*(ROW(E$2:E3056)))-1),INDEX(A$2:A3056,MATCH(E3057,E$2:E3056,0))),"")</f>
        <v/>
      </c>
    </row>
    <row r="3058" spans="1:8" x14ac:dyDescent="0.3">
      <c r="A3058" s="11">
        <v>45860.080428240741</v>
      </c>
      <c r="B3058" s="3">
        <f t="shared" si="106"/>
        <v>7</v>
      </c>
      <c r="C3058" s="12">
        <f t="shared" si="107"/>
        <v>45860</v>
      </c>
      <c r="D3058" s="3" t="s">
        <v>9</v>
      </c>
      <c r="E3058" s="3" t="s">
        <v>23</v>
      </c>
      <c r="F3058" s="3">
        <v>100</v>
      </c>
      <c r="G3058" s="4">
        <v>6.9444444452528842E-3</v>
      </c>
      <c r="H3058" s="13" t="str" cm="1">
        <f t="array" ref="H3058">IF(AND(E3058&lt;&gt;"",OR(D3058="완충",D3058="충전중"),D3057="운행"),A3058-IFERROR(INDEX(A$2:A3057,MAX((E$2:E3057=E3058)*((D$2:D3057="완충")+(D$2:D3057="충전중"))*(ROW(E$2:E3057)))-1),INDEX(A$2:A3057,MATCH(E3058,E$2:E3057,0))),"")</f>
        <v/>
      </c>
    </row>
    <row r="3059" spans="1:8" x14ac:dyDescent="0.3">
      <c r="A3059" s="11">
        <v>45860.087372685186</v>
      </c>
      <c r="B3059" s="3">
        <f t="shared" si="106"/>
        <v>7</v>
      </c>
      <c r="C3059" s="12">
        <f t="shared" si="107"/>
        <v>45860</v>
      </c>
      <c r="D3059" s="3" t="s">
        <v>9</v>
      </c>
      <c r="E3059" s="3" t="s">
        <v>23</v>
      </c>
      <c r="F3059" s="3">
        <v>100</v>
      </c>
      <c r="G3059" s="4">
        <v>6.956018514756579E-3</v>
      </c>
      <c r="H3059" s="13" t="str" cm="1">
        <f t="array" ref="H3059">IF(AND(E3059&lt;&gt;"",OR(D3059="완충",D3059="충전중"),D3058="운행"),A3059-IFERROR(INDEX(A$2:A3058,MAX((E$2:E3058=E3059)*((D$2:D3058="완충")+(D$2:D3058="충전중"))*(ROW(E$2:E3058)))-1),INDEX(A$2:A3058,MATCH(E3059,E$2:E3058,0))),"")</f>
        <v/>
      </c>
    </row>
    <row r="3060" spans="1:8" x14ac:dyDescent="0.3">
      <c r="A3060" s="11">
        <v>45860.094328703701</v>
      </c>
      <c r="B3060" s="3">
        <f t="shared" si="106"/>
        <v>7</v>
      </c>
      <c r="C3060" s="12">
        <f t="shared" si="107"/>
        <v>45860</v>
      </c>
      <c r="D3060" s="3" t="s">
        <v>9</v>
      </c>
      <c r="E3060" s="3" t="s">
        <v>23</v>
      </c>
      <c r="F3060" s="3">
        <v>100</v>
      </c>
      <c r="G3060" s="4">
        <v>6.9444444452528842E-3</v>
      </c>
      <c r="H3060" s="13" t="str" cm="1">
        <f t="array" ref="H3060">IF(AND(E3060&lt;&gt;"",OR(D3060="완충",D3060="충전중"),D3059="운행"),A3060-IFERROR(INDEX(A$2:A3059,MAX((E$2:E3059=E3060)*((D$2:D3059="완충")+(D$2:D3059="충전중"))*(ROW(E$2:E3059)))-1),INDEX(A$2:A3059,MATCH(E3060,E$2:E3059,0))),"")</f>
        <v/>
      </c>
    </row>
    <row r="3061" spans="1:8" x14ac:dyDescent="0.3">
      <c r="A3061" s="11">
        <v>45860.101273148146</v>
      </c>
      <c r="B3061" s="3">
        <f t="shared" si="106"/>
        <v>7</v>
      </c>
      <c r="C3061" s="12">
        <f t="shared" si="107"/>
        <v>45860</v>
      </c>
      <c r="D3061" s="3" t="s">
        <v>9</v>
      </c>
      <c r="E3061" s="3" t="s">
        <v>23</v>
      </c>
      <c r="F3061" s="3">
        <v>100</v>
      </c>
      <c r="G3061" s="4">
        <v>6.9328703757491894E-3</v>
      </c>
      <c r="H3061" s="13" t="str" cm="1">
        <f t="array" ref="H3061">IF(AND(E3061&lt;&gt;"",OR(D3061="완충",D3061="충전중"),D3060="운행"),A3061-IFERROR(INDEX(A$2:A3060,MAX((E$2:E3060=E3061)*((D$2:D3060="완충")+(D$2:D3060="충전중"))*(ROW(E$2:E3060)))-1),INDEX(A$2:A3060,MATCH(E3061,E$2:E3060,0))),"")</f>
        <v/>
      </c>
    </row>
    <row r="3062" spans="1:8" x14ac:dyDescent="0.3">
      <c r="A3062" s="11">
        <v>45860.108206018522</v>
      </c>
      <c r="B3062" s="3">
        <f t="shared" si="106"/>
        <v>7</v>
      </c>
      <c r="C3062" s="12">
        <f t="shared" si="107"/>
        <v>45860</v>
      </c>
      <c r="D3062" s="3" t="s">
        <v>9</v>
      </c>
      <c r="E3062" s="3" t="s">
        <v>23</v>
      </c>
      <c r="F3062" s="3">
        <v>100</v>
      </c>
      <c r="G3062" s="4">
        <v>6.956018514756579E-3</v>
      </c>
      <c r="H3062" s="13" t="str" cm="1">
        <f t="array" ref="H3062">IF(AND(E3062&lt;&gt;"",OR(D3062="완충",D3062="충전중"),D3061="운행"),A3062-IFERROR(INDEX(A$2:A3061,MAX((E$2:E3061=E3062)*((D$2:D3061="완충")+(D$2:D3061="충전중"))*(ROW(E$2:E3061)))-1),INDEX(A$2:A3061,MATCH(E3062,E$2:E3061,0))),"")</f>
        <v/>
      </c>
    </row>
    <row r="3063" spans="1:8" x14ac:dyDescent="0.3">
      <c r="A3063" s="11">
        <v>45860.115162037036</v>
      </c>
      <c r="B3063" s="3">
        <f t="shared" si="106"/>
        <v>7</v>
      </c>
      <c r="C3063" s="12">
        <f t="shared" si="107"/>
        <v>45860</v>
      </c>
      <c r="D3063" s="3" t="s">
        <v>9</v>
      </c>
      <c r="E3063" s="3" t="s">
        <v>23</v>
      </c>
      <c r="F3063" s="3">
        <v>100</v>
      </c>
      <c r="G3063" s="4">
        <v>6.9328703684732318E-3</v>
      </c>
      <c r="H3063" s="13" t="str" cm="1">
        <f t="array" ref="H3063">IF(AND(E3063&lt;&gt;"",OR(D3063="완충",D3063="충전중"),D3062="운행"),A3063-IFERROR(INDEX(A$2:A3062,MAX((E$2:E3062=E3063)*((D$2:D3062="완충")+(D$2:D3062="충전중"))*(ROW(E$2:E3062)))-1),INDEX(A$2:A3062,MATCH(E3063,E$2:E3062,0))),"")</f>
        <v/>
      </c>
    </row>
    <row r="3064" spans="1:8" x14ac:dyDescent="0.3">
      <c r="A3064" s="11">
        <v>45860.122094907405</v>
      </c>
      <c r="B3064" s="3">
        <f t="shared" si="106"/>
        <v>7</v>
      </c>
      <c r="C3064" s="12">
        <f t="shared" si="107"/>
        <v>45860</v>
      </c>
      <c r="D3064" s="3" t="s">
        <v>9</v>
      </c>
      <c r="E3064" s="3" t="s">
        <v>23</v>
      </c>
      <c r="F3064" s="3">
        <v>100</v>
      </c>
      <c r="G3064" s="4">
        <v>6.9560185220325366E-3</v>
      </c>
      <c r="H3064" s="13" t="str" cm="1">
        <f t="array" ref="H3064">IF(AND(E3064&lt;&gt;"",OR(D3064="완충",D3064="충전중"),D3063="운행"),A3064-IFERROR(INDEX(A$2:A3063,MAX((E$2:E3063=E3064)*((D$2:D3063="완충")+(D$2:D3063="충전중"))*(ROW(E$2:E3063)))-1),INDEX(A$2:A3063,MATCH(E3064,E$2:E3063,0))),"")</f>
        <v/>
      </c>
    </row>
    <row r="3065" spans="1:8" x14ac:dyDescent="0.3">
      <c r="A3065" s="11">
        <v>45860.129050925927</v>
      </c>
      <c r="B3065" s="3">
        <f t="shared" si="106"/>
        <v>7</v>
      </c>
      <c r="C3065" s="12">
        <f t="shared" si="107"/>
        <v>45860</v>
      </c>
      <c r="D3065" s="3" t="s">
        <v>9</v>
      </c>
      <c r="E3065" s="3" t="s">
        <v>23</v>
      </c>
      <c r="F3065" s="3">
        <v>100</v>
      </c>
      <c r="G3065" s="4">
        <v>6.9328703684732318E-3</v>
      </c>
      <c r="H3065" s="13" t="str" cm="1">
        <f t="array" ref="H3065">IF(AND(E3065&lt;&gt;"",OR(D3065="완충",D3065="충전중"),D3064="운행"),A3065-IFERROR(INDEX(A$2:A3064,MAX((E$2:E3064=E3065)*((D$2:D3064="완충")+(D$2:D3064="충전중"))*(ROW(E$2:E3064)))-1),INDEX(A$2:A3064,MATCH(E3065,E$2:E3064,0))),"")</f>
        <v/>
      </c>
    </row>
    <row r="3066" spans="1:8" x14ac:dyDescent="0.3">
      <c r="A3066" s="11">
        <v>45860.135983796295</v>
      </c>
      <c r="B3066" s="3">
        <f t="shared" si="106"/>
        <v>7</v>
      </c>
      <c r="C3066" s="12">
        <f t="shared" si="107"/>
        <v>45860</v>
      </c>
      <c r="D3066" s="3" t="s">
        <v>9</v>
      </c>
      <c r="E3066" s="3" t="s">
        <v>23</v>
      </c>
      <c r="F3066" s="3">
        <v>100</v>
      </c>
      <c r="G3066" s="4">
        <v>6.9560185220325366E-3</v>
      </c>
      <c r="H3066" s="13" t="str" cm="1">
        <f t="array" ref="H3066">IF(AND(E3066&lt;&gt;"",OR(D3066="완충",D3066="충전중"),D3065="운행"),A3066-IFERROR(INDEX(A$2:A3065,MAX((E$2:E3065=E3066)*((D$2:D3065="완충")+(D$2:D3065="충전중"))*(ROW(E$2:E3065)))-1),INDEX(A$2:A3065,MATCH(E3066,E$2:E3065,0))),"")</f>
        <v/>
      </c>
    </row>
    <row r="3067" spans="1:8" x14ac:dyDescent="0.3">
      <c r="A3067" s="11">
        <v>45860.142939814818</v>
      </c>
      <c r="B3067" s="3">
        <f t="shared" si="106"/>
        <v>7</v>
      </c>
      <c r="C3067" s="12">
        <f t="shared" si="107"/>
        <v>45860</v>
      </c>
      <c r="D3067" s="3" t="s">
        <v>9</v>
      </c>
      <c r="E3067" s="3" t="s">
        <v>23</v>
      </c>
      <c r="F3067" s="3">
        <v>100</v>
      </c>
      <c r="G3067" s="4">
        <v>6.9328703684732318E-3</v>
      </c>
      <c r="H3067" s="13" t="str" cm="1">
        <f t="array" ref="H3067">IF(AND(E3067&lt;&gt;"",OR(D3067="완충",D3067="충전중"),D3066="운행"),A3067-IFERROR(INDEX(A$2:A3066,MAX((E$2:E3066=E3067)*((D$2:D3066="완충")+(D$2:D3066="충전중"))*(ROW(E$2:E3066)))-1),INDEX(A$2:A3066,MATCH(E3067,E$2:E3066,0))),"")</f>
        <v/>
      </c>
    </row>
    <row r="3068" spans="1:8" x14ac:dyDescent="0.3">
      <c r="A3068" s="11">
        <v>45860.149872685186</v>
      </c>
      <c r="B3068" s="3">
        <f t="shared" si="106"/>
        <v>7</v>
      </c>
      <c r="C3068" s="12">
        <f t="shared" si="107"/>
        <v>45860</v>
      </c>
      <c r="D3068" s="3" t="s">
        <v>9</v>
      </c>
      <c r="E3068" s="3" t="s">
        <v>23</v>
      </c>
      <c r="F3068" s="3">
        <v>100</v>
      </c>
      <c r="G3068" s="4">
        <v>6.956018514756579E-3</v>
      </c>
      <c r="H3068" s="13" t="str" cm="1">
        <f t="array" ref="H3068">IF(AND(E3068&lt;&gt;"",OR(D3068="완충",D3068="충전중"),D3067="운행"),A3068-IFERROR(INDEX(A$2:A3067,MAX((E$2:E3067=E3068)*((D$2:D3067="완충")+(D$2:D3067="충전중"))*(ROW(E$2:E3067)))-1),INDEX(A$2:A3067,MATCH(E3068,E$2:E3067,0))),"")</f>
        <v/>
      </c>
    </row>
    <row r="3069" spans="1:8" x14ac:dyDescent="0.3">
      <c r="A3069" s="11">
        <v>45860.156828703701</v>
      </c>
      <c r="B3069" s="3">
        <f t="shared" si="106"/>
        <v>7</v>
      </c>
      <c r="C3069" s="12">
        <f t="shared" si="107"/>
        <v>45860</v>
      </c>
      <c r="D3069" s="3" t="s">
        <v>9</v>
      </c>
      <c r="E3069" s="3" t="s">
        <v>23</v>
      </c>
      <c r="F3069" s="3">
        <v>100</v>
      </c>
      <c r="G3069" s="4">
        <v>6.9444444452528842E-3</v>
      </c>
      <c r="H3069" s="13" t="str" cm="1">
        <f t="array" ref="H3069">IF(AND(E3069&lt;&gt;"",OR(D3069="완충",D3069="충전중"),D3068="운행"),A3069-IFERROR(INDEX(A$2:A3068,MAX((E$2:E3068=E3069)*((D$2:D3068="완충")+(D$2:D3068="충전중"))*(ROW(E$2:E3068)))-1),INDEX(A$2:A3068,MATCH(E3069,E$2:E3068,0))),"")</f>
        <v/>
      </c>
    </row>
    <row r="3070" spans="1:8" x14ac:dyDescent="0.3">
      <c r="A3070" s="11">
        <v>45860.163773148146</v>
      </c>
      <c r="B3070" s="3">
        <f t="shared" si="106"/>
        <v>7</v>
      </c>
      <c r="C3070" s="12">
        <f t="shared" si="107"/>
        <v>45860</v>
      </c>
      <c r="D3070" s="3" t="s">
        <v>9</v>
      </c>
      <c r="E3070" s="3" t="s">
        <v>23</v>
      </c>
      <c r="F3070" s="3">
        <v>100</v>
      </c>
      <c r="G3070" s="4">
        <v>6.9328703757491894E-3</v>
      </c>
      <c r="H3070" s="13" t="str" cm="1">
        <f t="array" ref="H3070">IF(AND(E3070&lt;&gt;"",OR(D3070="완충",D3070="충전중"),D3069="운행"),A3070-IFERROR(INDEX(A$2:A3069,MAX((E$2:E3069=E3070)*((D$2:D3069="완충")+(D$2:D3069="충전중"))*(ROW(E$2:E3069)))-1),INDEX(A$2:A3069,MATCH(E3070,E$2:E3069,0))),"")</f>
        <v/>
      </c>
    </row>
    <row r="3071" spans="1:8" x14ac:dyDescent="0.3">
      <c r="A3071" s="11">
        <v>45860.170706018522</v>
      </c>
      <c r="B3071" s="3">
        <f t="shared" si="106"/>
        <v>7</v>
      </c>
      <c r="C3071" s="12">
        <f t="shared" si="107"/>
        <v>45860</v>
      </c>
      <c r="D3071" s="3" t="s">
        <v>9</v>
      </c>
      <c r="E3071" s="3" t="s">
        <v>23</v>
      </c>
      <c r="F3071" s="3">
        <v>100</v>
      </c>
      <c r="G3071" s="4">
        <v>6.956018514756579E-3</v>
      </c>
      <c r="H3071" s="13" t="str" cm="1">
        <f t="array" ref="H3071">IF(AND(E3071&lt;&gt;"",OR(D3071="완충",D3071="충전중"),D3070="운행"),A3071-IFERROR(INDEX(A$2:A3070,MAX((E$2:E3070=E3071)*((D$2:D3070="완충")+(D$2:D3070="충전중"))*(ROW(E$2:E3070)))-1),INDEX(A$2:A3070,MATCH(E3071,E$2:E3070,0))),"")</f>
        <v/>
      </c>
    </row>
    <row r="3072" spans="1:8" x14ac:dyDescent="0.3">
      <c r="A3072" s="11">
        <v>45860.177662037036</v>
      </c>
      <c r="B3072" s="3">
        <f t="shared" si="106"/>
        <v>7</v>
      </c>
      <c r="C3072" s="12">
        <f t="shared" si="107"/>
        <v>45860</v>
      </c>
      <c r="D3072" s="3" t="s">
        <v>9</v>
      </c>
      <c r="E3072" s="3" t="s">
        <v>23</v>
      </c>
      <c r="F3072" s="3">
        <v>100</v>
      </c>
      <c r="G3072" s="4">
        <v>6.9444444452528842E-3</v>
      </c>
      <c r="H3072" s="13" t="str" cm="1">
        <f t="array" ref="H3072">IF(AND(E3072&lt;&gt;"",OR(D3072="완충",D3072="충전중"),D3071="운행"),A3072-IFERROR(INDEX(A$2:A3071,MAX((E$2:E3071=E3072)*((D$2:D3071="완충")+(D$2:D3071="충전중"))*(ROW(E$2:E3071)))-1),INDEX(A$2:A3071,MATCH(E3072,E$2:E3071,0))),"")</f>
        <v/>
      </c>
    </row>
    <row r="3073" spans="1:8" x14ac:dyDescent="0.3">
      <c r="A3073" s="11">
        <v>45860.184606481482</v>
      </c>
      <c r="B3073" s="3">
        <f t="shared" si="106"/>
        <v>7</v>
      </c>
      <c r="C3073" s="12">
        <f t="shared" si="107"/>
        <v>45860</v>
      </c>
      <c r="D3073" s="3" t="s">
        <v>9</v>
      </c>
      <c r="E3073" s="3" t="s">
        <v>23</v>
      </c>
      <c r="F3073" s="3">
        <v>100</v>
      </c>
      <c r="G3073" s="4">
        <v>6.9444444452528842E-3</v>
      </c>
      <c r="H3073" s="13" t="str" cm="1">
        <f t="array" ref="H3073">IF(AND(E3073&lt;&gt;"",OR(D3073="완충",D3073="충전중"),D3072="운행"),A3073-IFERROR(INDEX(A$2:A3072,MAX((E$2:E3072=E3073)*((D$2:D3072="완충")+(D$2:D3072="충전중"))*(ROW(E$2:E3072)))-1),INDEX(A$2:A3072,MATCH(E3073,E$2:E3072,0))),"")</f>
        <v/>
      </c>
    </row>
    <row r="3074" spans="1:8" x14ac:dyDescent="0.3">
      <c r="A3074" s="11">
        <v>45860.191550925927</v>
      </c>
      <c r="B3074" s="3">
        <f t="shared" si="106"/>
        <v>7</v>
      </c>
      <c r="C3074" s="12">
        <f t="shared" si="107"/>
        <v>45860</v>
      </c>
      <c r="D3074" s="3" t="s">
        <v>9</v>
      </c>
      <c r="E3074" s="3" t="s">
        <v>23</v>
      </c>
      <c r="F3074" s="3">
        <v>100</v>
      </c>
      <c r="G3074" s="4">
        <v>6.9444444452528842E-3</v>
      </c>
      <c r="H3074" s="13" t="str" cm="1">
        <f t="array" ref="H3074">IF(AND(E3074&lt;&gt;"",OR(D3074="완충",D3074="충전중"),D3073="운행"),A3074-IFERROR(INDEX(A$2:A3073,MAX((E$2:E3073=E3074)*((D$2:D3073="완충")+(D$2:D3073="충전중"))*(ROW(E$2:E3073)))-1),INDEX(A$2:A3073,MATCH(E3074,E$2:E3073,0))),"")</f>
        <v/>
      </c>
    </row>
    <row r="3075" spans="1:8" x14ac:dyDescent="0.3">
      <c r="A3075" s="11">
        <v>45860.198495370372</v>
      </c>
      <c r="B3075" s="3">
        <f t="shared" ref="B3075:B3138" si="108">MONTH(A3075)</f>
        <v>7</v>
      </c>
      <c r="C3075" s="12">
        <f t="shared" ref="C3075:C3138" si="109">DATE(YEAR(A3075),MONTH(A3075),DAY(A3075))</f>
        <v>45860</v>
      </c>
      <c r="D3075" s="3" t="s">
        <v>9</v>
      </c>
      <c r="E3075" s="3" t="s">
        <v>23</v>
      </c>
      <c r="F3075" s="3">
        <v>100</v>
      </c>
      <c r="G3075" s="4">
        <v>6.9444444452528842E-3</v>
      </c>
      <c r="H3075" s="13" t="str" cm="1">
        <f t="array" ref="H3075">IF(AND(E3075&lt;&gt;"",OR(D3075="완충",D3075="충전중"),D3074="운행"),A3075-IFERROR(INDEX(A$2:A3074,MAX((E$2:E3074=E3075)*((D$2:D3074="완충")+(D$2:D3074="충전중"))*(ROW(E$2:E3074)))-1),INDEX(A$2:A3074,MATCH(E3075,E$2:E3074,0))),"")</f>
        <v/>
      </c>
    </row>
    <row r="3076" spans="1:8" x14ac:dyDescent="0.3">
      <c r="A3076" s="11">
        <v>45860.205439814818</v>
      </c>
      <c r="B3076" s="3">
        <f t="shared" si="108"/>
        <v>7</v>
      </c>
      <c r="C3076" s="12">
        <f t="shared" si="109"/>
        <v>45860</v>
      </c>
      <c r="D3076" s="3" t="s">
        <v>9</v>
      </c>
      <c r="E3076" s="3" t="s">
        <v>23</v>
      </c>
      <c r="F3076" s="3">
        <v>100</v>
      </c>
      <c r="G3076" s="4">
        <v>6.9444444452528842E-3</v>
      </c>
      <c r="H3076" s="13" t="str" cm="1">
        <f t="array" ref="H3076">IF(AND(E3076&lt;&gt;"",OR(D3076="완충",D3076="충전중"),D3075="운행"),A3076-IFERROR(INDEX(A$2:A3075,MAX((E$2:E3075=E3076)*((D$2:D3075="완충")+(D$2:D3075="충전중"))*(ROW(E$2:E3075)))-1),INDEX(A$2:A3075,MATCH(E3076,E$2:E3075,0))),"")</f>
        <v/>
      </c>
    </row>
    <row r="3077" spans="1:8" x14ac:dyDescent="0.3">
      <c r="A3077" s="11">
        <v>45860.212384259263</v>
      </c>
      <c r="B3077" s="3">
        <f t="shared" si="108"/>
        <v>7</v>
      </c>
      <c r="C3077" s="12">
        <f t="shared" si="109"/>
        <v>45860</v>
      </c>
      <c r="D3077" s="3" t="s">
        <v>9</v>
      </c>
      <c r="E3077" s="3" t="s">
        <v>23</v>
      </c>
      <c r="F3077" s="3">
        <v>100</v>
      </c>
      <c r="G3077" s="4">
        <v>6.9444444379769266E-3</v>
      </c>
      <c r="H3077" s="13" t="str" cm="1">
        <f t="array" ref="H3077">IF(AND(E3077&lt;&gt;"",OR(D3077="완충",D3077="충전중"),D3076="운행"),A3077-IFERROR(INDEX(A$2:A3076,MAX((E$2:E3076=E3077)*((D$2:D3076="완충")+(D$2:D3076="충전중"))*(ROW(E$2:E3076)))-1),INDEX(A$2:A3076,MATCH(E3077,E$2:E3076,0))),"")</f>
        <v/>
      </c>
    </row>
    <row r="3078" spans="1:8" x14ac:dyDescent="0.3">
      <c r="A3078" s="11">
        <v>45860.219328703701</v>
      </c>
      <c r="B3078" s="3">
        <f t="shared" si="108"/>
        <v>7</v>
      </c>
      <c r="C3078" s="12">
        <f t="shared" si="109"/>
        <v>45860</v>
      </c>
      <c r="D3078" s="3" t="s">
        <v>9</v>
      </c>
      <c r="E3078" s="3" t="s">
        <v>23</v>
      </c>
      <c r="F3078" s="3">
        <v>100</v>
      </c>
      <c r="G3078" s="4">
        <v>6.9444444452528842E-3</v>
      </c>
      <c r="H3078" s="13" t="str" cm="1">
        <f t="array" ref="H3078">IF(AND(E3078&lt;&gt;"",OR(D3078="완충",D3078="충전중"),D3077="운행"),A3078-IFERROR(INDEX(A$2:A3077,MAX((E$2:E3077=E3078)*((D$2:D3077="완충")+(D$2:D3077="충전중"))*(ROW(E$2:E3077)))-1),INDEX(A$2:A3077,MATCH(E3078,E$2:E3077,0))),"")</f>
        <v/>
      </c>
    </row>
    <row r="3079" spans="1:8" x14ac:dyDescent="0.3">
      <c r="A3079" s="11">
        <v>45860.226273148146</v>
      </c>
      <c r="B3079" s="3">
        <f t="shared" si="108"/>
        <v>7</v>
      </c>
      <c r="C3079" s="12">
        <f t="shared" si="109"/>
        <v>45860</v>
      </c>
      <c r="D3079" s="3" t="s">
        <v>9</v>
      </c>
      <c r="E3079" s="3" t="s">
        <v>23</v>
      </c>
      <c r="F3079" s="3">
        <v>100</v>
      </c>
      <c r="G3079" s="4">
        <v>6.9444444452528842E-3</v>
      </c>
      <c r="H3079" s="13" t="str" cm="1">
        <f t="array" ref="H3079">IF(AND(E3079&lt;&gt;"",OR(D3079="완충",D3079="충전중"),D3078="운행"),A3079-IFERROR(INDEX(A$2:A3078,MAX((E$2:E3078=E3079)*((D$2:D3078="완충")+(D$2:D3078="충전중"))*(ROW(E$2:E3078)))-1),INDEX(A$2:A3078,MATCH(E3079,E$2:E3078,0))),"")</f>
        <v/>
      </c>
    </row>
    <row r="3080" spans="1:8" x14ac:dyDescent="0.3">
      <c r="A3080" s="11">
        <v>45860.233217592591</v>
      </c>
      <c r="B3080" s="3">
        <f t="shared" si="108"/>
        <v>7</v>
      </c>
      <c r="C3080" s="12">
        <f t="shared" si="109"/>
        <v>45860</v>
      </c>
      <c r="D3080" s="3" t="s">
        <v>9</v>
      </c>
      <c r="E3080" s="3" t="s">
        <v>23</v>
      </c>
      <c r="F3080" s="3">
        <v>100</v>
      </c>
      <c r="G3080" s="4">
        <v>6.9444444452528842E-3</v>
      </c>
      <c r="H3080" s="13" t="str" cm="1">
        <f t="array" ref="H3080">IF(AND(E3080&lt;&gt;"",OR(D3080="완충",D3080="충전중"),D3079="운행"),A3080-IFERROR(INDEX(A$2:A3079,MAX((E$2:E3079=E3080)*((D$2:D3079="완충")+(D$2:D3079="충전중"))*(ROW(E$2:E3079)))-1),INDEX(A$2:A3079,MATCH(E3080,E$2:E3079,0))),"")</f>
        <v/>
      </c>
    </row>
    <row r="3081" spans="1:8" x14ac:dyDescent="0.3">
      <c r="A3081" s="11">
        <v>45860.240162037036</v>
      </c>
      <c r="B3081" s="3">
        <f t="shared" si="108"/>
        <v>7</v>
      </c>
      <c r="C3081" s="12">
        <f t="shared" si="109"/>
        <v>45860</v>
      </c>
      <c r="D3081" s="3" t="s">
        <v>9</v>
      </c>
      <c r="E3081" s="3" t="s">
        <v>23</v>
      </c>
      <c r="F3081" s="3">
        <v>100</v>
      </c>
      <c r="G3081" s="4">
        <v>6.9444444452528842E-3</v>
      </c>
      <c r="H3081" s="13" t="str" cm="1">
        <f t="array" ref="H3081">IF(AND(E3081&lt;&gt;"",OR(D3081="완충",D3081="충전중"),D3080="운행"),A3081-IFERROR(INDEX(A$2:A3080,MAX((E$2:E3080=E3081)*((D$2:D3080="완충")+(D$2:D3080="충전중"))*(ROW(E$2:E3080)))-1),INDEX(A$2:A3080,MATCH(E3081,E$2:E3080,0))),"")</f>
        <v/>
      </c>
    </row>
    <row r="3082" spans="1:8" x14ac:dyDescent="0.3">
      <c r="A3082" s="11">
        <v>45860.247106481482</v>
      </c>
      <c r="B3082" s="3">
        <f t="shared" si="108"/>
        <v>7</v>
      </c>
      <c r="C3082" s="12">
        <f t="shared" si="109"/>
        <v>45860</v>
      </c>
      <c r="D3082" s="3" t="s">
        <v>9</v>
      </c>
      <c r="E3082" s="3" t="s">
        <v>23</v>
      </c>
      <c r="F3082" s="3">
        <v>100</v>
      </c>
      <c r="G3082" s="4">
        <v>6.9444444452528842E-3</v>
      </c>
      <c r="H3082" s="13" t="str" cm="1">
        <f t="array" ref="H3082">IF(AND(E3082&lt;&gt;"",OR(D3082="완충",D3082="충전중"),D3081="운행"),A3082-IFERROR(INDEX(A$2:A3081,MAX((E$2:E3081=E3082)*((D$2:D3081="완충")+(D$2:D3081="충전중"))*(ROW(E$2:E3081)))-1),INDEX(A$2:A3081,MATCH(E3082,E$2:E3081,0))),"")</f>
        <v/>
      </c>
    </row>
    <row r="3083" spans="1:8" x14ac:dyDescent="0.3">
      <c r="A3083" s="11">
        <v>45860.254050925927</v>
      </c>
      <c r="B3083" s="3">
        <f t="shared" si="108"/>
        <v>7</v>
      </c>
      <c r="C3083" s="12">
        <f t="shared" si="109"/>
        <v>45860</v>
      </c>
      <c r="D3083" s="3" t="s">
        <v>9</v>
      </c>
      <c r="E3083" s="3" t="s">
        <v>23</v>
      </c>
      <c r="F3083" s="3">
        <v>100</v>
      </c>
      <c r="G3083" s="4">
        <v>6.9444444452528842E-3</v>
      </c>
      <c r="H3083" s="13" t="str" cm="1">
        <f t="array" ref="H3083">IF(AND(E3083&lt;&gt;"",OR(D3083="완충",D3083="충전중"),D3082="운행"),A3083-IFERROR(INDEX(A$2:A3082,MAX((E$2:E3082=E3083)*((D$2:D3082="완충")+(D$2:D3082="충전중"))*(ROW(E$2:E3082)))-1),INDEX(A$2:A3082,MATCH(E3083,E$2:E3082,0))),"")</f>
        <v/>
      </c>
    </row>
    <row r="3084" spans="1:8" x14ac:dyDescent="0.3">
      <c r="A3084" s="11">
        <v>45860.260995370372</v>
      </c>
      <c r="B3084" s="3">
        <f t="shared" si="108"/>
        <v>7</v>
      </c>
      <c r="C3084" s="12">
        <f t="shared" si="109"/>
        <v>45860</v>
      </c>
      <c r="D3084" s="3" t="s">
        <v>9</v>
      </c>
      <c r="E3084" s="3" t="s">
        <v>23</v>
      </c>
      <c r="F3084" s="3">
        <v>100</v>
      </c>
      <c r="G3084" s="4">
        <v>6.9444444452528842E-3</v>
      </c>
      <c r="H3084" s="13" t="str" cm="1">
        <f t="array" ref="H3084">IF(AND(E3084&lt;&gt;"",OR(D3084="완충",D3084="충전중"),D3083="운행"),A3084-IFERROR(INDEX(A$2:A3083,MAX((E$2:E3083=E3084)*((D$2:D3083="완충")+(D$2:D3083="충전중"))*(ROW(E$2:E3083)))-1),INDEX(A$2:A3083,MATCH(E3084,E$2:E3083,0))),"")</f>
        <v/>
      </c>
    </row>
    <row r="3085" spans="1:8" x14ac:dyDescent="0.3">
      <c r="A3085" s="11">
        <v>45860.267939814818</v>
      </c>
      <c r="B3085" s="3">
        <f t="shared" si="108"/>
        <v>7</v>
      </c>
      <c r="C3085" s="12">
        <f t="shared" si="109"/>
        <v>45860</v>
      </c>
      <c r="D3085" s="3" t="s">
        <v>9</v>
      </c>
      <c r="E3085" s="3" t="s">
        <v>23</v>
      </c>
      <c r="F3085" s="3">
        <v>100</v>
      </c>
      <c r="G3085" s="4">
        <v>6.9444444452528842E-3</v>
      </c>
      <c r="H3085" s="13" t="str" cm="1">
        <f t="array" ref="H3085">IF(AND(E3085&lt;&gt;"",OR(D3085="완충",D3085="충전중"),D3084="운행"),A3085-IFERROR(INDEX(A$2:A3084,MAX((E$2:E3084=E3085)*((D$2:D3084="완충")+(D$2:D3084="충전중"))*(ROW(E$2:E3084)))-1),INDEX(A$2:A3084,MATCH(E3085,E$2:E3084,0))),"")</f>
        <v/>
      </c>
    </row>
    <row r="3086" spans="1:8" x14ac:dyDescent="0.3">
      <c r="A3086" s="11">
        <v>45860.274884259263</v>
      </c>
      <c r="B3086" s="3">
        <f t="shared" si="108"/>
        <v>7</v>
      </c>
      <c r="C3086" s="12">
        <f t="shared" si="109"/>
        <v>45860</v>
      </c>
      <c r="D3086" s="3" t="s">
        <v>9</v>
      </c>
      <c r="E3086" s="3" t="s">
        <v>23</v>
      </c>
      <c r="F3086" s="3">
        <v>100</v>
      </c>
      <c r="G3086" s="4">
        <v>6.9444444379769266E-3</v>
      </c>
      <c r="H3086" s="13" t="str" cm="1">
        <f t="array" ref="H3086">IF(AND(E3086&lt;&gt;"",OR(D3086="완충",D3086="충전중"),D3085="운행"),A3086-IFERROR(INDEX(A$2:A3085,MAX((E$2:E3085=E3086)*((D$2:D3085="완충")+(D$2:D3085="충전중"))*(ROW(E$2:E3085)))-1),INDEX(A$2:A3085,MATCH(E3086,E$2:E3085,0))),"")</f>
        <v/>
      </c>
    </row>
    <row r="3087" spans="1:8" x14ac:dyDescent="0.3">
      <c r="A3087" s="11">
        <v>45860.281828703701</v>
      </c>
      <c r="B3087" s="3">
        <f t="shared" si="108"/>
        <v>7</v>
      </c>
      <c r="C3087" s="12">
        <f t="shared" si="109"/>
        <v>45860</v>
      </c>
      <c r="D3087" s="3" t="s">
        <v>9</v>
      </c>
      <c r="E3087" s="3" t="s">
        <v>23</v>
      </c>
      <c r="F3087" s="3">
        <v>100</v>
      </c>
      <c r="G3087" s="4">
        <v>6.9444444452528842E-3</v>
      </c>
      <c r="H3087" s="13" t="str" cm="1">
        <f t="array" ref="H3087">IF(AND(E3087&lt;&gt;"",OR(D3087="완충",D3087="충전중"),D3086="운행"),A3087-IFERROR(INDEX(A$2:A3086,MAX((E$2:E3086=E3087)*((D$2:D3086="완충")+(D$2:D3086="충전중"))*(ROW(E$2:E3086)))-1),INDEX(A$2:A3086,MATCH(E3087,E$2:E3086,0))),"")</f>
        <v/>
      </c>
    </row>
    <row r="3088" spans="1:8" x14ac:dyDescent="0.3">
      <c r="A3088" s="11">
        <v>45860.288773148146</v>
      </c>
      <c r="B3088" s="3">
        <f t="shared" si="108"/>
        <v>7</v>
      </c>
      <c r="C3088" s="12">
        <f t="shared" si="109"/>
        <v>45860</v>
      </c>
      <c r="D3088" s="3" t="s">
        <v>9</v>
      </c>
      <c r="E3088" s="3" t="s">
        <v>23</v>
      </c>
      <c r="F3088" s="3">
        <v>100</v>
      </c>
      <c r="G3088" s="4">
        <v>6.9444444452528842E-3</v>
      </c>
      <c r="H3088" s="13" t="str" cm="1">
        <f t="array" ref="H3088">IF(AND(E3088&lt;&gt;"",OR(D3088="완충",D3088="충전중"),D3087="운행"),A3088-IFERROR(INDEX(A$2:A3087,MAX((E$2:E3087=E3088)*((D$2:D3087="완충")+(D$2:D3087="충전중"))*(ROW(E$2:E3087)))-1),INDEX(A$2:A3087,MATCH(E3088,E$2:E3087,0))),"")</f>
        <v/>
      </c>
    </row>
    <row r="3089" spans="1:8" x14ac:dyDescent="0.3">
      <c r="A3089" s="11">
        <v>45860.295717592591</v>
      </c>
      <c r="B3089" s="3">
        <f t="shared" si="108"/>
        <v>7</v>
      </c>
      <c r="C3089" s="12">
        <f t="shared" si="109"/>
        <v>45860</v>
      </c>
      <c r="D3089" s="3" t="s">
        <v>9</v>
      </c>
      <c r="E3089" s="3" t="s">
        <v>23</v>
      </c>
      <c r="F3089" s="3">
        <v>100</v>
      </c>
      <c r="G3089" s="4">
        <v>6.9444444452528842E-3</v>
      </c>
      <c r="H3089" s="13" t="str" cm="1">
        <f t="array" ref="H3089">IF(AND(E3089&lt;&gt;"",OR(D3089="완충",D3089="충전중"),D3088="운행"),A3089-IFERROR(INDEX(A$2:A3088,MAX((E$2:E3088=E3089)*((D$2:D3088="완충")+(D$2:D3088="충전중"))*(ROW(E$2:E3088)))-1),INDEX(A$2:A3088,MATCH(E3089,E$2:E3088,0))),"")</f>
        <v/>
      </c>
    </row>
    <row r="3090" spans="1:8" x14ac:dyDescent="0.3">
      <c r="A3090" s="11">
        <v>45860.302662037036</v>
      </c>
      <c r="B3090" s="3">
        <f t="shared" si="108"/>
        <v>7</v>
      </c>
      <c r="C3090" s="12">
        <f t="shared" si="109"/>
        <v>45860</v>
      </c>
      <c r="D3090" s="3" t="s">
        <v>9</v>
      </c>
      <c r="E3090" s="3" t="s">
        <v>23</v>
      </c>
      <c r="F3090" s="3">
        <v>100</v>
      </c>
      <c r="G3090" s="4">
        <v>6.9560185220325366E-3</v>
      </c>
      <c r="H3090" s="13" t="str" cm="1">
        <f t="array" ref="H3090">IF(AND(E3090&lt;&gt;"",OR(D3090="완충",D3090="충전중"),D3089="운행"),A3090-IFERROR(INDEX(A$2:A3089,MAX((E$2:E3089=E3090)*((D$2:D3089="완충")+(D$2:D3089="충전중"))*(ROW(E$2:E3089)))-1),INDEX(A$2:A3089,MATCH(E3090,E$2:E3089,0))),"")</f>
        <v/>
      </c>
    </row>
    <row r="3091" spans="1:8" x14ac:dyDescent="0.3">
      <c r="A3091" s="11">
        <v>45860.309618055559</v>
      </c>
      <c r="B3091" s="3">
        <f t="shared" si="108"/>
        <v>7</v>
      </c>
      <c r="C3091" s="12">
        <f t="shared" si="109"/>
        <v>45860</v>
      </c>
      <c r="D3091" s="3" t="s">
        <v>9</v>
      </c>
      <c r="E3091" s="3" t="s">
        <v>23</v>
      </c>
      <c r="F3091" s="3">
        <v>100</v>
      </c>
      <c r="G3091" s="4">
        <v>6.9444444379769266E-3</v>
      </c>
      <c r="H3091" s="13" t="str" cm="1">
        <f t="array" ref="H3091">IF(AND(E3091&lt;&gt;"",OR(D3091="완충",D3091="충전중"),D3090="운행"),A3091-IFERROR(INDEX(A$2:A3090,MAX((E$2:E3090=E3091)*((D$2:D3090="완충")+(D$2:D3090="충전중"))*(ROW(E$2:E3090)))-1),INDEX(A$2:A3090,MATCH(E3091,E$2:E3090,0))),"")</f>
        <v/>
      </c>
    </row>
    <row r="3092" spans="1:8" x14ac:dyDescent="0.3">
      <c r="A3092" s="11">
        <v>45860.316562499997</v>
      </c>
      <c r="B3092" s="3">
        <f t="shared" si="108"/>
        <v>7</v>
      </c>
      <c r="C3092" s="12">
        <f t="shared" si="109"/>
        <v>45860</v>
      </c>
      <c r="D3092" s="3" t="s">
        <v>9</v>
      </c>
      <c r="E3092" s="3" t="s">
        <v>23</v>
      </c>
      <c r="F3092" s="3">
        <v>100</v>
      </c>
      <c r="G3092" s="4">
        <v>6.9328703757491894E-3</v>
      </c>
      <c r="H3092" s="13" t="str" cm="1">
        <f t="array" ref="H3092">IF(AND(E3092&lt;&gt;"",OR(D3092="완충",D3092="충전중"),D3091="운행"),A3092-IFERROR(INDEX(A$2:A3091,MAX((E$2:E3091=E3092)*((D$2:D3091="완충")+(D$2:D3091="충전중"))*(ROW(E$2:E3091)))-1),INDEX(A$2:A3091,MATCH(E3092,E$2:E3091,0))),"")</f>
        <v/>
      </c>
    </row>
    <row r="3093" spans="1:8" x14ac:dyDescent="0.3">
      <c r="A3093" s="11">
        <v>45860.323495370372</v>
      </c>
      <c r="B3093" s="3">
        <f t="shared" si="108"/>
        <v>7</v>
      </c>
      <c r="C3093" s="12">
        <f t="shared" si="109"/>
        <v>45860</v>
      </c>
      <c r="D3093" s="3" t="s">
        <v>9</v>
      </c>
      <c r="E3093" s="3" t="s">
        <v>23</v>
      </c>
      <c r="F3093" s="3">
        <v>100</v>
      </c>
      <c r="G3093" s="4">
        <v>6.956018514756579E-3</v>
      </c>
      <c r="H3093" s="13" t="str" cm="1">
        <f t="array" ref="H3093">IF(AND(E3093&lt;&gt;"",OR(D3093="완충",D3093="충전중"),D3092="운행"),A3093-IFERROR(INDEX(A$2:A3092,MAX((E$2:E3092=E3093)*((D$2:D3092="완충")+(D$2:D3092="충전중"))*(ROW(E$2:E3092)))-1),INDEX(A$2:A3092,MATCH(E3093,E$2:E3092,0))),"")</f>
        <v/>
      </c>
    </row>
    <row r="3094" spans="1:8" x14ac:dyDescent="0.3">
      <c r="A3094" s="11">
        <v>45860.330451388887</v>
      </c>
      <c r="B3094" s="3">
        <f t="shared" si="108"/>
        <v>7</v>
      </c>
      <c r="C3094" s="12">
        <f t="shared" si="109"/>
        <v>45860</v>
      </c>
      <c r="D3094" s="3" t="s">
        <v>9</v>
      </c>
      <c r="E3094" s="3" t="s">
        <v>23</v>
      </c>
      <c r="F3094" s="3">
        <v>100</v>
      </c>
      <c r="G3094" s="4">
        <v>0</v>
      </c>
      <c r="H3094" s="13" t="str" cm="1">
        <f t="array" ref="H3094">IF(AND(E3094&lt;&gt;"",OR(D3094="완충",D3094="충전중"),D3093="운행"),A3094-IFERROR(INDEX(A$2:A3093,MAX((E$2:E3093=E3094)*((D$2:D3093="완충")+(D$2:D3093="충전중"))*(ROW(E$2:E3093)))-1),INDEX(A$2:A3093,MATCH(E3094,E$2:E3093,0))),"")</f>
        <v/>
      </c>
    </row>
    <row r="3095" spans="1:8" x14ac:dyDescent="0.3">
      <c r="A3095" s="11">
        <v>45863.83148148148</v>
      </c>
      <c r="B3095" s="3">
        <f t="shared" si="108"/>
        <v>7</v>
      </c>
      <c r="C3095" s="12">
        <f t="shared" si="109"/>
        <v>45863</v>
      </c>
      <c r="D3095" s="3" t="s">
        <v>9</v>
      </c>
      <c r="E3095" s="3" t="s">
        <v>23</v>
      </c>
      <c r="F3095" s="3">
        <v>100</v>
      </c>
      <c r="G3095" s="4">
        <v>0</v>
      </c>
      <c r="H3095" s="13" t="str" cm="1">
        <f t="array" ref="H3095">IF(AND(E3095&lt;&gt;"",OR(D3095="완충",D3095="충전중"),D3094="운행"),A3095-IFERROR(INDEX(A$2:A3094,MAX((E$2:E3094=E3095)*((D$2:D3094="완충")+(D$2:D3094="충전중"))*(ROW(E$2:E3094)))-1),INDEX(A$2:A3094,MATCH(E3095,E$2:E3094,0))),"")</f>
        <v/>
      </c>
    </row>
    <row r="3096" spans="1:8" x14ac:dyDescent="0.3">
      <c r="A3096" s="11">
        <v>45863.845381944448</v>
      </c>
      <c r="B3096" s="3">
        <f t="shared" si="108"/>
        <v>7</v>
      </c>
      <c r="C3096" s="12">
        <f t="shared" si="109"/>
        <v>45863</v>
      </c>
      <c r="D3096" s="3" t="s">
        <v>9</v>
      </c>
      <c r="E3096" s="3" t="s">
        <v>23</v>
      </c>
      <c r="F3096" s="3">
        <v>100</v>
      </c>
      <c r="G3096" s="4">
        <v>2.6620370044838637E-4</v>
      </c>
      <c r="H3096" s="13" t="str" cm="1">
        <f t="array" ref="H3096">IF(AND(E3096&lt;&gt;"",OR(D3096="완충",D3096="충전중"),D3095="운행"),A3096-IFERROR(INDEX(A$2:A3095,MAX((E$2:E3095=E3096)*((D$2:D3095="완충")+(D$2:D3095="충전중"))*(ROW(E$2:E3095)))-1),INDEX(A$2:A3095,MATCH(E3096,E$2:E3095,0))),"")</f>
        <v/>
      </c>
    </row>
    <row r="3097" spans="1:8" x14ac:dyDescent="0.3">
      <c r="A3097" s="11">
        <v>45863.845648148148</v>
      </c>
      <c r="B3097" s="3">
        <f t="shared" si="108"/>
        <v>7</v>
      </c>
      <c r="C3097" s="12">
        <f t="shared" si="109"/>
        <v>45863</v>
      </c>
      <c r="D3097" s="3" t="s">
        <v>9</v>
      </c>
      <c r="E3097" s="3" t="s">
        <v>23</v>
      </c>
      <c r="F3097" s="3">
        <v>100</v>
      </c>
      <c r="G3097" s="4">
        <v>6.6666666680248454E-3</v>
      </c>
      <c r="H3097" s="13" t="str" cm="1">
        <f t="array" ref="H3097">IF(AND(E3097&lt;&gt;"",OR(D3097="완충",D3097="충전중"),D3096="운행"),A3097-IFERROR(INDEX(A$2:A3096,MAX((E$2:E3096=E3097)*((D$2:D3096="완충")+(D$2:D3096="충전중"))*(ROW(E$2:E3096)))-1),INDEX(A$2:A3096,MATCH(E3097,E$2:E3096,0))),"")</f>
        <v/>
      </c>
    </row>
    <row r="3098" spans="1:8" x14ac:dyDescent="0.3">
      <c r="A3098" s="11">
        <v>45863.852314814816</v>
      </c>
      <c r="B3098" s="3">
        <f t="shared" si="108"/>
        <v>7</v>
      </c>
      <c r="C3098" s="12">
        <f t="shared" si="109"/>
        <v>45863</v>
      </c>
      <c r="D3098" s="3" t="s">
        <v>9</v>
      </c>
      <c r="E3098" s="3" t="s">
        <v>23</v>
      </c>
      <c r="F3098" s="3">
        <v>100</v>
      </c>
      <c r="G3098" s="4">
        <v>6.9444444452528842E-3</v>
      </c>
      <c r="H3098" s="13" t="str" cm="1">
        <f t="array" ref="H3098">IF(AND(E3098&lt;&gt;"",OR(D3098="완충",D3098="충전중"),D3097="운행"),A3098-IFERROR(INDEX(A$2:A3097,MAX((E$2:E3097=E3098)*((D$2:D3097="완충")+(D$2:D3097="충전중"))*(ROW(E$2:E3097)))-1),INDEX(A$2:A3097,MATCH(E3098,E$2:E3097,0))),"")</f>
        <v/>
      </c>
    </row>
    <row r="3099" spans="1:8" x14ac:dyDescent="0.3">
      <c r="A3099" s="11">
        <v>45863.859259259261</v>
      </c>
      <c r="B3099" s="3">
        <f t="shared" si="108"/>
        <v>7</v>
      </c>
      <c r="C3099" s="12">
        <f t="shared" si="109"/>
        <v>45863</v>
      </c>
      <c r="D3099" s="3" t="s">
        <v>9</v>
      </c>
      <c r="E3099" s="3" t="s">
        <v>23</v>
      </c>
      <c r="F3099" s="3">
        <v>100</v>
      </c>
      <c r="G3099" s="4">
        <v>6.9444444452528842E-3</v>
      </c>
      <c r="H3099" s="13" t="str" cm="1">
        <f t="array" ref="H3099">IF(AND(E3099&lt;&gt;"",OR(D3099="완충",D3099="충전중"),D3098="운행"),A3099-IFERROR(INDEX(A$2:A3098,MAX((E$2:E3098=E3099)*((D$2:D3098="완충")+(D$2:D3098="충전중"))*(ROW(E$2:E3098)))-1),INDEX(A$2:A3098,MATCH(E3099,E$2:E3098,0))),"")</f>
        <v/>
      </c>
    </row>
    <row r="3100" spans="1:8" x14ac:dyDescent="0.3">
      <c r="A3100" s="11">
        <v>45863.866203703707</v>
      </c>
      <c r="B3100" s="3">
        <f t="shared" si="108"/>
        <v>7</v>
      </c>
      <c r="C3100" s="12">
        <f t="shared" si="109"/>
        <v>45863</v>
      </c>
      <c r="D3100" s="3" t="s">
        <v>9</v>
      </c>
      <c r="E3100" s="3" t="s">
        <v>23</v>
      </c>
      <c r="F3100" s="3">
        <v>100</v>
      </c>
      <c r="G3100" s="4">
        <v>0</v>
      </c>
      <c r="H3100" s="13" t="str" cm="1">
        <f t="array" ref="H3100">IF(AND(E3100&lt;&gt;"",OR(D3100="완충",D3100="충전중"),D3099="운행"),A3100-IFERROR(INDEX(A$2:A3099,MAX((E$2:E3099=E3100)*((D$2:D3099="완충")+(D$2:D3099="충전중"))*(ROW(E$2:E3099)))-1),INDEX(A$2:A3099,MATCH(E3100,E$2:E3099,0))),"")</f>
        <v/>
      </c>
    </row>
    <row r="3101" spans="1:8" x14ac:dyDescent="0.3">
      <c r="A3101" s="11">
        <v>45863.88009259259</v>
      </c>
      <c r="B3101" s="3">
        <f t="shared" si="108"/>
        <v>7</v>
      </c>
      <c r="C3101" s="12">
        <f t="shared" si="109"/>
        <v>45863</v>
      </c>
      <c r="D3101" s="3" t="s">
        <v>9</v>
      </c>
      <c r="E3101" s="3" t="s">
        <v>23</v>
      </c>
      <c r="F3101" s="3">
        <v>100</v>
      </c>
      <c r="G3101" s="4">
        <v>2.6620370772434399E-4</v>
      </c>
      <c r="H3101" s="13" t="str" cm="1">
        <f t="array" ref="H3101">IF(AND(E3101&lt;&gt;"",OR(D3101="완충",D3101="충전중"),D3100="운행"),A3101-IFERROR(INDEX(A$2:A3100,MAX((E$2:E3100=E3101)*((D$2:D3100="완충")+(D$2:D3100="충전중"))*(ROW(E$2:E3100)))-1),INDEX(A$2:A3100,MATCH(E3101,E$2:E3100,0))),"")</f>
        <v/>
      </c>
    </row>
    <row r="3102" spans="1:8" x14ac:dyDescent="0.3">
      <c r="A3102" s="11">
        <v>45863.880358796298</v>
      </c>
      <c r="B3102" s="3">
        <f t="shared" si="108"/>
        <v>7</v>
      </c>
      <c r="C3102" s="12">
        <f t="shared" si="109"/>
        <v>45863</v>
      </c>
      <c r="D3102" s="3" t="s">
        <v>9</v>
      </c>
      <c r="E3102" s="3" t="s">
        <v>23</v>
      </c>
      <c r="F3102" s="3">
        <v>100</v>
      </c>
      <c r="G3102" s="4">
        <v>6.6782407375285402E-3</v>
      </c>
      <c r="H3102" s="13" t="str" cm="1">
        <f t="array" ref="H3102">IF(AND(E3102&lt;&gt;"",OR(D3102="완충",D3102="충전중"),D3101="운행"),A3102-IFERROR(INDEX(A$2:A3101,MAX((E$2:E3101=E3102)*((D$2:D3101="완충")+(D$2:D3101="충전중"))*(ROW(E$2:E3101)))-1),INDEX(A$2:A3101,MATCH(E3102,E$2:E3101,0))),"")</f>
        <v/>
      </c>
    </row>
    <row r="3103" spans="1:8" x14ac:dyDescent="0.3">
      <c r="A3103" s="11">
        <v>45863.887037037035</v>
      </c>
      <c r="B3103" s="3">
        <f t="shared" si="108"/>
        <v>7</v>
      </c>
      <c r="C3103" s="12">
        <f t="shared" si="109"/>
        <v>45863</v>
      </c>
      <c r="D3103" s="3" t="s">
        <v>9</v>
      </c>
      <c r="E3103" s="3" t="s">
        <v>23</v>
      </c>
      <c r="F3103" s="3">
        <v>100</v>
      </c>
      <c r="G3103" s="4">
        <v>6.9444444452528842E-3</v>
      </c>
      <c r="H3103" s="13" t="str" cm="1">
        <f t="array" ref="H3103">IF(AND(E3103&lt;&gt;"",OR(D3103="완충",D3103="충전중"),D3102="운행"),A3103-IFERROR(INDEX(A$2:A3102,MAX((E$2:E3102=E3103)*((D$2:D3102="완충")+(D$2:D3102="충전중"))*(ROW(E$2:E3102)))-1),INDEX(A$2:A3102,MATCH(E3103,E$2:E3102,0))),"")</f>
        <v/>
      </c>
    </row>
    <row r="3104" spans="1:8" x14ac:dyDescent="0.3">
      <c r="A3104" s="11">
        <v>45863.89398148148</v>
      </c>
      <c r="B3104" s="3">
        <f t="shared" si="108"/>
        <v>7</v>
      </c>
      <c r="C3104" s="12">
        <f t="shared" si="109"/>
        <v>45863</v>
      </c>
      <c r="D3104" s="3" t="s">
        <v>9</v>
      </c>
      <c r="E3104" s="3" t="s">
        <v>23</v>
      </c>
      <c r="F3104" s="3">
        <v>100</v>
      </c>
      <c r="G3104" s="4">
        <v>6.9444444452528842E-3</v>
      </c>
      <c r="H3104" s="13" t="str" cm="1">
        <f t="array" ref="H3104">IF(AND(E3104&lt;&gt;"",OR(D3104="완충",D3104="충전중"),D3103="운행"),A3104-IFERROR(INDEX(A$2:A3103,MAX((E$2:E3103=E3104)*((D$2:D3103="완충")+(D$2:D3103="충전중"))*(ROW(E$2:E3103)))-1),INDEX(A$2:A3103,MATCH(E3104,E$2:E3103,0))),"")</f>
        <v/>
      </c>
    </row>
    <row r="3105" spans="1:8" x14ac:dyDescent="0.3">
      <c r="A3105" s="11">
        <v>45863.900925925926</v>
      </c>
      <c r="B3105" s="3">
        <f t="shared" si="108"/>
        <v>7</v>
      </c>
      <c r="C3105" s="12">
        <f t="shared" si="109"/>
        <v>45863</v>
      </c>
      <c r="D3105" s="3" t="s">
        <v>9</v>
      </c>
      <c r="E3105" s="3" t="s">
        <v>23</v>
      </c>
      <c r="F3105" s="3">
        <v>100</v>
      </c>
      <c r="G3105" s="4">
        <v>6.9444444452528842E-3</v>
      </c>
      <c r="H3105" s="13" t="str" cm="1">
        <f t="array" ref="H3105">IF(AND(E3105&lt;&gt;"",OR(D3105="완충",D3105="충전중"),D3104="운행"),A3105-IFERROR(INDEX(A$2:A3104,MAX((E$2:E3104=E3105)*((D$2:D3104="완충")+(D$2:D3104="충전중"))*(ROW(E$2:E3104)))-1),INDEX(A$2:A3104,MATCH(E3105,E$2:E3104,0))),"")</f>
        <v/>
      </c>
    </row>
    <row r="3106" spans="1:8" x14ac:dyDescent="0.3">
      <c r="A3106" s="11">
        <v>45863.907870370371</v>
      </c>
      <c r="B3106" s="3">
        <f t="shared" si="108"/>
        <v>7</v>
      </c>
      <c r="C3106" s="12">
        <f t="shared" si="109"/>
        <v>45863</v>
      </c>
      <c r="D3106" s="3" t="s">
        <v>9</v>
      </c>
      <c r="E3106" s="3" t="s">
        <v>23</v>
      </c>
      <c r="F3106" s="3">
        <v>100</v>
      </c>
      <c r="G3106" s="4">
        <v>6.9444444452528842E-3</v>
      </c>
      <c r="H3106" s="13" t="str" cm="1">
        <f t="array" ref="H3106">IF(AND(E3106&lt;&gt;"",OR(D3106="완충",D3106="충전중"),D3105="운행"),A3106-IFERROR(INDEX(A$2:A3105,MAX((E$2:E3105=E3106)*((D$2:D3105="완충")+(D$2:D3105="충전중"))*(ROW(E$2:E3105)))-1),INDEX(A$2:A3105,MATCH(E3106,E$2:E3105,0))),"")</f>
        <v/>
      </c>
    </row>
    <row r="3107" spans="1:8" x14ac:dyDescent="0.3">
      <c r="A3107" s="11">
        <v>45863.914814814816</v>
      </c>
      <c r="B3107" s="3">
        <f t="shared" si="108"/>
        <v>7</v>
      </c>
      <c r="C3107" s="12">
        <f t="shared" si="109"/>
        <v>45863</v>
      </c>
      <c r="D3107" s="3" t="s">
        <v>9</v>
      </c>
      <c r="E3107" s="3" t="s">
        <v>23</v>
      </c>
      <c r="F3107" s="3">
        <v>100</v>
      </c>
      <c r="G3107" s="4">
        <v>6.956018514756579E-3</v>
      </c>
      <c r="H3107" s="13" t="str" cm="1">
        <f t="array" ref="H3107">IF(AND(E3107&lt;&gt;"",OR(D3107="완충",D3107="충전중"),D3106="운행"),A3107-IFERROR(INDEX(A$2:A3106,MAX((E$2:E3106=E3107)*((D$2:D3106="완충")+(D$2:D3106="충전중"))*(ROW(E$2:E3106)))-1),INDEX(A$2:A3106,MATCH(E3107,E$2:E3106,0))),"")</f>
        <v/>
      </c>
    </row>
    <row r="3108" spans="1:8" x14ac:dyDescent="0.3">
      <c r="A3108" s="11">
        <v>45863.921770833331</v>
      </c>
      <c r="B3108" s="3">
        <f t="shared" si="108"/>
        <v>7</v>
      </c>
      <c r="C3108" s="12">
        <f t="shared" si="109"/>
        <v>45863</v>
      </c>
      <c r="D3108" s="3" t="s">
        <v>9</v>
      </c>
      <c r="E3108" s="3" t="s">
        <v>23</v>
      </c>
      <c r="F3108" s="3">
        <v>100</v>
      </c>
      <c r="G3108" s="4">
        <v>6.9328703757491894E-3</v>
      </c>
      <c r="H3108" s="13" t="str" cm="1">
        <f t="array" ref="H3108">IF(AND(E3108&lt;&gt;"",OR(D3108="완충",D3108="충전중"),D3107="운행"),A3108-IFERROR(INDEX(A$2:A3107,MAX((E$2:E3107=E3108)*((D$2:D3107="완충")+(D$2:D3107="충전중"))*(ROW(E$2:E3107)))-1),INDEX(A$2:A3107,MATCH(E3108,E$2:E3107,0))),"")</f>
        <v/>
      </c>
    </row>
    <row r="3109" spans="1:8" x14ac:dyDescent="0.3">
      <c r="A3109" s="11">
        <v>45863.928703703707</v>
      </c>
      <c r="B3109" s="3">
        <f t="shared" si="108"/>
        <v>7</v>
      </c>
      <c r="C3109" s="12">
        <f t="shared" si="109"/>
        <v>45863</v>
      </c>
      <c r="D3109" s="3" t="s">
        <v>9</v>
      </c>
      <c r="E3109" s="3" t="s">
        <v>23</v>
      </c>
      <c r="F3109" s="3">
        <v>100</v>
      </c>
      <c r="G3109" s="4">
        <v>6.956018514756579E-3</v>
      </c>
      <c r="H3109" s="13" t="str" cm="1">
        <f t="array" ref="H3109">IF(AND(E3109&lt;&gt;"",OR(D3109="완충",D3109="충전중"),D3108="운행"),A3109-IFERROR(INDEX(A$2:A3108,MAX((E$2:E3108=E3109)*((D$2:D3108="완충")+(D$2:D3108="충전중"))*(ROW(E$2:E3108)))-1),INDEX(A$2:A3108,MATCH(E3109,E$2:E3108,0))),"")</f>
        <v/>
      </c>
    </row>
    <row r="3110" spans="1:8" x14ac:dyDescent="0.3">
      <c r="A3110" s="11">
        <v>45863.935659722221</v>
      </c>
      <c r="B3110" s="3">
        <f t="shared" si="108"/>
        <v>7</v>
      </c>
      <c r="C3110" s="12">
        <f t="shared" si="109"/>
        <v>45863</v>
      </c>
      <c r="D3110" s="3" t="s">
        <v>9</v>
      </c>
      <c r="E3110" s="3" t="s">
        <v>23</v>
      </c>
      <c r="F3110" s="3">
        <v>100</v>
      </c>
      <c r="G3110" s="4">
        <v>6.9328703684732318E-3</v>
      </c>
      <c r="H3110" s="13" t="str" cm="1">
        <f t="array" ref="H3110">IF(AND(E3110&lt;&gt;"",OR(D3110="완충",D3110="충전중"),D3109="운행"),A3110-IFERROR(INDEX(A$2:A3109,MAX((E$2:E3109=E3110)*((D$2:D3109="완충")+(D$2:D3109="충전중"))*(ROW(E$2:E3109)))-1),INDEX(A$2:A3109,MATCH(E3110,E$2:E3109,0))),"")</f>
        <v/>
      </c>
    </row>
    <row r="3111" spans="1:8" x14ac:dyDescent="0.3">
      <c r="A3111" s="11">
        <v>45863.94259259259</v>
      </c>
      <c r="B3111" s="3">
        <f t="shared" si="108"/>
        <v>7</v>
      </c>
      <c r="C3111" s="12">
        <f t="shared" si="109"/>
        <v>45863</v>
      </c>
      <c r="D3111" s="3" t="s">
        <v>9</v>
      </c>
      <c r="E3111" s="3" t="s">
        <v>23</v>
      </c>
      <c r="F3111" s="3">
        <v>100</v>
      </c>
      <c r="G3111" s="4">
        <v>6.9560185220325366E-3</v>
      </c>
      <c r="H3111" s="13" t="str" cm="1">
        <f t="array" ref="H3111">IF(AND(E3111&lt;&gt;"",OR(D3111="완충",D3111="충전중"),D3110="운행"),A3111-IFERROR(INDEX(A$2:A3110,MAX((E$2:E3110=E3111)*((D$2:D3110="완충")+(D$2:D3110="충전중"))*(ROW(E$2:E3110)))-1),INDEX(A$2:A3110,MATCH(E3111,E$2:E3110,0))),"")</f>
        <v/>
      </c>
    </row>
    <row r="3112" spans="1:8" x14ac:dyDescent="0.3">
      <c r="A3112" s="11">
        <v>45863.949548611112</v>
      </c>
      <c r="B3112" s="3">
        <f t="shared" si="108"/>
        <v>7</v>
      </c>
      <c r="C3112" s="12">
        <f t="shared" si="109"/>
        <v>45863</v>
      </c>
      <c r="D3112" s="3" t="s">
        <v>9</v>
      </c>
      <c r="E3112" s="3" t="s">
        <v>23</v>
      </c>
      <c r="F3112" s="3">
        <v>100</v>
      </c>
      <c r="G3112" s="4">
        <v>6.9328703684732318E-3</v>
      </c>
      <c r="H3112" s="13" t="str" cm="1">
        <f t="array" ref="H3112">IF(AND(E3112&lt;&gt;"",OR(D3112="완충",D3112="충전중"),D3111="운행"),A3112-IFERROR(INDEX(A$2:A3111,MAX((E$2:E3111=E3112)*((D$2:D3111="완충")+(D$2:D3111="충전중"))*(ROW(E$2:E3111)))-1),INDEX(A$2:A3111,MATCH(E3112,E$2:E3111,0))),"")</f>
        <v/>
      </c>
    </row>
    <row r="3113" spans="1:8" x14ac:dyDescent="0.3">
      <c r="A3113" s="11">
        <v>45863.95648148148</v>
      </c>
      <c r="B3113" s="3">
        <f t="shared" si="108"/>
        <v>7</v>
      </c>
      <c r="C3113" s="12">
        <f t="shared" si="109"/>
        <v>45863</v>
      </c>
      <c r="D3113" s="3" t="s">
        <v>9</v>
      </c>
      <c r="E3113" s="3" t="s">
        <v>23</v>
      </c>
      <c r="F3113" s="3">
        <v>100</v>
      </c>
      <c r="G3113" s="4">
        <v>6.9560185220325366E-3</v>
      </c>
      <c r="H3113" s="13" t="str" cm="1">
        <f t="array" ref="H3113">IF(AND(E3113&lt;&gt;"",OR(D3113="완충",D3113="충전중"),D3112="운행"),A3113-IFERROR(INDEX(A$2:A3112,MAX((E$2:E3112=E3113)*((D$2:D3112="완충")+(D$2:D3112="충전중"))*(ROW(E$2:E3112)))-1),INDEX(A$2:A3112,MATCH(E3113,E$2:E3112,0))),"")</f>
        <v/>
      </c>
    </row>
    <row r="3114" spans="1:8" x14ac:dyDescent="0.3">
      <c r="A3114" s="11">
        <v>45863.963437500002</v>
      </c>
      <c r="B3114" s="3">
        <f t="shared" si="108"/>
        <v>7</v>
      </c>
      <c r="C3114" s="12">
        <f t="shared" si="109"/>
        <v>45863</v>
      </c>
      <c r="D3114" s="3" t="s">
        <v>9</v>
      </c>
      <c r="E3114" s="3" t="s">
        <v>23</v>
      </c>
      <c r="F3114" s="3">
        <v>100</v>
      </c>
      <c r="G3114" s="4">
        <v>6.9328703684732318E-3</v>
      </c>
      <c r="H3114" s="13" t="str" cm="1">
        <f t="array" ref="H3114">IF(AND(E3114&lt;&gt;"",OR(D3114="완충",D3114="충전중"),D3113="운행"),A3114-IFERROR(INDEX(A$2:A3113,MAX((E$2:E3113=E3114)*((D$2:D3113="완충")+(D$2:D3113="충전중"))*(ROW(E$2:E3113)))-1),INDEX(A$2:A3113,MATCH(E3114,E$2:E3113,0))),"")</f>
        <v/>
      </c>
    </row>
    <row r="3115" spans="1:8" x14ac:dyDescent="0.3">
      <c r="A3115" s="11">
        <v>45863.970370370371</v>
      </c>
      <c r="B3115" s="3">
        <f t="shared" si="108"/>
        <v>7</v>
      </c>
      <c r="C3115" s="12">
        <f t="shared" si="109"/>
        <v>45863</v>
      </c>
      <c r="D3115" s="3" t="s">
        <v>9</v>
      </c>
      <c r="E3115" s="3" t="s">
        <v>23</v>
      </c>
      <c r="F3115" s="3">
        <v>100</v>
      </c>
      <c r="G3115" s="4">
        <v>6.956018514756579E-3</v>
      </c>
      <c r="H3115" s="13" t="str" cm="1">
        <f t="array" ref="H3115">IF(AND(E3115&lt;&gt;"",OR(D3115="완충",D3115="충전중"),D3114="운행"),A3115-IFERROR(INDEX(A$2:A3114,MAX((E$2:E3114=E3115)*((D$2:D3114="완충")+(D$2:D3114="충전중"))*(ROW(E$2:E3114)))-1),INDEX(A$2:A3114,MATCH(E3115,E$2:E3114,0))),"")</f>
        <v/>
      </c>
    </row>
    <row r="3116" spans="1:8" x14ac:dyDescent="0.3">
      <c r="A3116" s="11">
        <v>45863.977326388886</v>
      </c>
      <c r="B3116" s="3">
        <f t="shared" si="108"/>
        <v>7</v>
      </c>
      <c r="C3116" s="12">
        <f t="shared" si="109"/>
        <v>45863</v>
      </c>
      <c r="D3116" s="3" t="s">
        <v>9</v>
      </c>
      <c r="E3116" s="3" t="s">
        <v>23</v>
      </c>
      <c r="F3116" s="3">
        <v>100</v>
      </c>
      <c r="G3116" s="4">
        <v>6.9328703757491894E-3</v>
      </c>
      <c r="H3116" s="13" t="str" cm="1">
        <f t="array" ref="H3116">IF(AND(E3116&lt;&gt;"",OR(D3116="완충",D3116="충전중"),D3115="운행"),A3116-IFERROR(INDEX(A$2:A3115,MAX((E$2:E3115=E3116)*((D$2:D3115="완충")+(D$2:D3115="충전중"))*(ROW(E$2:E3115)))-1),INDEX(A$2:A3115,MATCH(E3116,E$2:E3115,0))),"")</f>
        <v/>
      </c>
    </row>
    <row r="3117" spans="1:8" x14ac:dyDescent="0.3">
      <c r="A3117" s="11">
        <v>45863.984259259261</v>
      </c>
      <c r="B3117" s="3">
        <f t="shared" si="108"/>
        <v>7</v>
      </c>
      <c r="C3117" s="12">
        <f t="shared" si="109"/>
        <v>45863</v>
      </c>
      <c r="D3117" s="3" t="s">
        <v>9</v>
      </c>
      <c r="E3117" s="3" t="s">
        <v>23</v>
      </c>
      <c r="F3117" s="3">
        <v>100</v>
      </c>
      <c r="G3117" s="4">
        <v>6.956018514756579E-3</v>
      </c>
      <c r="H3117" s="13" t="str" cm="1">
        <f t="array" ref="H3117">IF(AND(E3117&lt;&gt;"",OR(D3117="완충",D3117="충전중"),D3116="운행"),A3117-IFERROR(INDEX(A$2:A3116,MAX((E$2:E3116=E3117)*((D$2:D3116="완충")+(D$2:D3116="충전중"))*(ROW(E$2:E3116)))-1),INDEX(A$2:A3116,MATCH(E3117,E$2:E3116,0))),"")</f>
        <v/>
      </c>
    </row>
    <row r="3118" spans="1:8" x14ac:dyDescent="0.3">
      <c r="A3118" s="11">
        <v>45863.991215277776</v>
      </c>
      <c r="B3118" s="3">
        <f t="shared" si="108"/>
        <v>7</v>
      </c>
      <c r="C3118" s="12">
        <f t="shared" si="109"/>
        <v>45863</v>
      </c>
      <c r="D3118" s="3" t="s">
        <v>9</v>
      </c>
      <c r="E3118" s="3" t="s">
        <v>23</v>
      </c>
      <c r="F3118" s="3">
        <v>100</v>
      </c>
      <c r="G3118" s="4">
        <v>6.9444444452528842E-3</v>
      </c>
      <c r="H3118" s="13" t="str" cm="1">
        <f t="array" ref="H3118">IF(AND(E3118&lt;&gt;"",OR(D3118="완충",D3118="충전중"),D3117="운행"),A3118-IFERROR(INDEX(A$2:A3117,MAX((E$2:E3117=E3118)*((D$2:D3117="완충")+(D$2:D3117="충전중"))*(ROW(E$2:E3117)))-1),INDEX(A$2:A3117,MATCH(E3118,E$2:E3117,0))),"")</f>
        <v/>
      </c>
    </row>
    <row r="3119" spans="1:8" x14ac:dyDescent="0.3">
      <c r="A3119" s="11">
        <v>45863.998159722221</v>
      </c>
      <c r="B3119" s="3">
        <f t="shared" si="108"/>
        <v>7</v>
      </c>
      <c r="C3119" s="12">
        <f t="shared" si="109"/>
        <v>45863</v>
      </c>
      <c r="D3119" s="3" t="s">
        <v>9</v>
      </c>
      <c r="E3119" s="3" t="s">
        <v>23</v>
      </c>
      <c r="F3119" s="3">
        <v>100</v>
      </c>
      <c r="G3119" s="4">
        <v>0</v>
      </c>
      <c r="H3119" s="13" t="str" cm="1">
        <f t="array" ref="H3119">IF(AND(E3119&lt;&gt;"",OR(D3119="완충",D3119="충전중"),D3118="운행"),A3119-IFERROR(INDEX(A$2:A3118,MAX((E$2:E3118=E3119)*((D$2:D3118="완충")+(D$2:D3118="충전중"))*(ROW(E$2:E3118)))-1),INDEX(A$2:A3118,MATCH(E3119,E$2:E3118,0))),"")</f>
        <v/>
      </c>
    </row>
    <row r="3120" spans="1:8" x14ac:dyDescent="0.3">
      <c r="A3120" s="11">
        <v>45864.005104166667</v>
      </c>
      <c r="B3120" s="3">
        <f t="shared" si="108"/>
        <v>7</v>
      </c>
      <c r="C3120" s="12">
        <f t="shared" si="109"/>
        <v>45864</v>
      </c>
      <c r="D3120" s="3" t="s">
        <v>9</v>
      </c>
      <c r="E3120" s="3" t="s">
        <v>23</v>
      </c>
      <c r="F3120" s="3">
        <v>100</v>
      </c>
      <c r="G3120" s="4">
        <v>6.9328703684732318E-3</v>
      </c>
      <c r="H3120" s="13" t="str" cm="1">
        <f t="array" ref="H3120">IF(AND(E3120&lt;&gt;"",OR(D3120="완충",D3120="충전중"),D3119="운행"),A3120-IFERROR(INDEX(A$2:A3119,MAX((E$2:E3119=E3120)*((D$2:D3119="완충")+(D$2:D3119="충전중"))*(ROW(E$2:E3119)))-1),INDEX(A$2:A3119,MATCH(E3120,E$2:E3119,0))),"")</f>
        <v/>
      </c>
    </row>
    <row r="3121" spans="1:8" x14ac:dyDescent="0.3">
      <c r="A3121" s="11">
        <v>45864.012037037035</v>
      </c>
      <c r="B3121" s="3">
        <f t="shared" si="108"/>
        <v>7</v>
      </c>
      <c r="C3121" s="12">
        <f t="shared" si="109"/>
        <v>45864</v>
      </c>
      <c r="D3121" s="3" t="s">
        <v>9</v>
      </c>
      <c r="E3121" s="3" t="s">
        <v>23</v>
      </c>
      <c r="F3121" s="3">
        <v>100</v>
      </c>
      <c r="G3121" s="4">
        <v>6.9560185220325366E-3</v>
      </c>
      <c r="H3121" s="13" t="str" cm="1">
        <f t="array" ref="H3121">IF(AND(E3121&lt;&gt;"",OR(D3121="완충",D3121="충전중"),D3120="운행"),A3121-IFERROR(INDEX(A$2:A3120,MAX((E$2:E3120=E3121)*((D$2:D3120="완충")+(D$2:D3120="충전중"))*(ROW(E$2:E3120)))-1),INDEX(A$2:A3120,MATCH(E3121,E$2:E3120,0))),"")</f>
        <v/>
      </c>
    </row>
    <row r="3122" spans="1:8" x14ac:dyDescent="0.3">
      <c r="A3122" s="11">
        <v>45864.018993055557</v>
      </c>
      <c r="B3122" s="3">
        <f t="shared" si="108"/>
        <v>7</v>
      </c>
      <c r="C3122" s="12">
        <f t="shared" si="109"/>
        <v>45864</v>
      </c>
      <c r="D3122" s="3" t="s">
        <v>9</v>
      </c>
      <c r="E3122" s="3" t="s">
        <v>23</v>
      </c>
      <c r="F3122" s="3">
        <v>100</v>
      </c>
      <c r="G3122" s="4">
        <v>6.9444444452528842E-3</v>
      </c>
      <c r="H3122" s="13" t="str" cm="1">
        <f t="array" ref="H3122">IF(AND(E3122&lt;&gt;"",OR(D3122="완충",D3122="충전중"),D3121="운행"),A3122-IFERROR(INDEX(A$2:A3121,MAX((E$2:E3121=E3122)*((D$2:D3121="완충")+(D$2:D3121="충전중"))*(ROW(E$2:E3121)))-1),INDEX(A$2:A3121,MATCH(E3122,E$2:E3121,0))),"")</f>
        <v/>
      </c>
    </row>
    <row r="3123" spans="1:8" x14ac:dyDescent="0.3">
      <c r="A3123" s="11">
        <v>45864.025937500002</v>
      </c>
      <c r="B3123" s="3">
        <f t="shared" si="108"/>
        <v>7</v>
      </c>
      <c r="C3123" s="12">
        <f t="shared" si="109"/>
        <v>45864</v>
      </c>
      <c r="D3123" s="3" t="s">
        <v>9</v>
      </c>
      <c r="E3123" s="3" t="s">
        <v>23</v>
      </c>
      <c r="F3123" s="3">
        <v>100</v>
      </c>
      <c r="G3123" s="4">
        <v>6.9444444452528842E-3</v>
      </c>
      <c r="H3123" s="13" t="str" cm="1">
        <f t="array" ref="H3123">IF(AND(E3123&lt;&gt;"",OR(D3123="완충",D3123="충전중"),D3122="운행"),A3123-IFERROR(INDEX(A$2:A3122,MAX((E$2:E3122=E3123)*((D$2:D3122="완충")+(D$2:D3122="충전중"))*(ROW(E$2:E3122)))-1),INDEX(A$2:A3122,MATCH(E3123,E$2:E3122,0))),"")</f>
        <v/>
      </c>
    </row>
    <row r="3124" spans="1:8" x14ac:dyDescent="0.3">
      <c r="A3124" s="11">
        <v>45864.032881944448</v>
      </c>
      <c r="B3124" s="3">
        <f t="shared" si="108"/>
        <v>7</v>
      </c>
      <c r="C3124" s="12">
        <f t="shared" si="109"/>
        <v>45864</v>
      </c>
      <c r="D3124" s="3" t="s">
        <v>9</v>
      </c>
      <c r="E3124" s="3" t="s">
        <v>23</v>
      </c>
      <c r="F3124" s="3">
        <v>100</v>
      </c>
      <c r="G3124" s="4">
        <v>6.9444444379769266E-3</v>
      </c>
      <c r="H3124" s="13" t="str" cm="1">
        <f t="array" ref="H3124">IF(AND(E3124&lt;&gt;"",OR(D3124="완충",D3124="충전중"),D3123="운행"),A3124-IFERROR(INDEX(A$2:A3123,MAX((E$2:E3123=E3124)*((D$2:D3123="완충")+(D$2:D3123="충전중"))*(ROW(E$2:E3123)))-1),INDEX(A$2:A3123,MATCH(E3124,E$2:E3123,0))),"")</f>
        <v/>
      </c>
    </row>
    <row r="3125" spans="1:8" x14ac:dyDescent="0.3">
      <c r="A3125" s="11">
        <v>45864.039826388886</v>
      </c>
      <c r="B3125" s="3">
        <f t="shared" si="108"/>
        <v>7</v>
      </c>
      <c r="C3125" s="12">
        <f t="shared" si="109"/>
        <v>45864</v>
      </c>
      <c r="D3125" s="3" t="s">
        <v>9</v>
      </c>
      <c r="E3125" s="3" t="s">
        <v>23</v>
      </c>
      <c r="F3125" s="3">
        <v>100</v>
      </c>
      <c r="G3125" s="4">
        <v>6.9444444452528842E-3</v>
      </c>
      <c r="H3125" s="13" t="str" cm="1">
        <f t="array" ref="H3125">IF(AND(E3125&lt;&gt;"",OR(D3125="완충",D3125="충전중"),D3124="운행"),A3125-IFERROR(INDEX(A$2:A3124,MAX((E$2:E3124=E3125)*((D$2:D3124="완충")+(D$2:D3124="충전중"))*(ROW(E$2:E3124)))-1),INDEX(A$2:A3124,MATCH(E3125,E$2:E3124,0))),"")</f>
        <v/>
      </c>
    </row>
    <row r="3126" spans="1:8" x14ac:dyDescent="0.3">
      <c r="A3126" s="11">
        <v>45864.046770833331</v>
      </c>
      <c r="B3126" s="3">
        <f t="shared" si="108"/>
        <v>7</v>
      </c>
      <c r="C3126" s="12">
        <f t="shared" si="109"/>
        <v>45864</v>
      </c>
      <c r="D3126" s="3" t="s">
        <v>9</v>
      </c>
      <c r="E3126" s="3" t="s">
        <v>23</v>
      </c>
      <c r="F3126" s="3">
        <v>100</v>
      </c>
      <c r="G3126" s="4">
        <v>6.9444444452528842E-3</v>
      </c>
      <c r="H3126" s="13" t="str" cm="1">
        <f t="array" ref="H3126">IF(AND(E3126&lt;&gt;"",OR(D3126="완충",D3126="충전중"),D3125="운행"),A3126-IFERROR(INDEX(A$2:A3125,MAX((E$2:E3125=E3126)*((D$2:D3125="완충")+(D$2:D3125="충전중"))*(ROW(E$2:E3125)))-1),INDEX(A$2:A3125,MATCH(E3126,E$2:E3125,0))),"")</f>
        <v/>
      </c>
    </row>
    <row r="3127" spans="1:8" x14ac:dyDescent="0.3">
      <c r="A3127" s="11">
        <v>45864.053715277776</v>
      </c>
      <c r="B3127" s="3">
        <f t="shared" si="108"/>
        <v>7</v>
      </c>
      <c r="C3127" s="12">
        <f t="shared" si="109"/>
        <v>45864</v>
      </c>
      <c r="D3127" s="3" t="s">
        <v>9</v>
      </c>
      <c r="E3127" s="3" t="s">
        <v>23</v>
      </c>
      <c r="F3127" s="3">
        <v>100</v>
      </c>
      <c r="G3127" s="4">
        <v>6.9444444452528842E-3</v>
      </c>
      <c r="H3127" s="13" t="str" cm="1">
        <f t="array" ref="H3127">IF(AND(E3127&lt;&gt;"",OR(D3127="완충",D3127="충전중"),D3126="운행"),A3127-IFERROR(INDEX(A$2:A3126,MAX((E$2:E3126=E3127)*((D$2:D3126="완충")+(D$2:D3126="충전중"))*(ROW(E$2:E3126)))-1),INDEX(A$2:A3126,MATCH(E3127,E$2:E3126,0))),"")</f>
        <v/>
      </c>
    </row>
    <row r="3128" spans="1:8" x14ac:dyDescent="0.3">
      <c r="A3128" s="11">
        <v>45864.060659722221</v>
      </c>
      <c r="B3128" s="3">
        <f t="shared" si="108"/>
        <v>7</v>
      </c>
      <c r="C3128" s="12">
        <f t="shared" si="109"/>
        <v>45864</v>
      </c>
      <c r="D3128" s="3" t="s">
        <v>9</v>
      </c>
      <c r="E3128" s="3" t="s">
        <v>23</v>
      </c>
      <c r="F3128" s="3">
        <v>100</v>
      </c>
      <c r="G3128" s="4">
        <v>6.9444444452528842E-3</v>
      </c>
      <c r="H3128" s="13" t="str" cm="1">
        <f t="array" ref="H3128">IF(AND(E3128&lt;&gt;"",OR(D3128="완충",D3128="충전중"),D3127="운행"),A3128-IFERROR(INDEX(A$2:A3127,MAX((E$2:E3127=E3128)*((D$2:D3127="완충")+(D$2:D3127="충전중"))*(ROW(E$2:E3127)))-1),INDEX(A$2:A3127,MATCH(E3128,E$2:E3127,0))),"")</f>
        <v/>
      </c>
    </row>
    <row r="3129" spans="1:8" x14ac:dyDescent="0.3">
      <c r="A3129" s="11">
        <v>45864.067604166667</v>
      </c>
      <c r="B3129" s="3">
        <f t="shared" si="108"/>
        <v>7</v>
      </c>
      <c r="C3129" s="12">
        <f t="shared" si="109"/>
        <v>45864</v>
      </c>
      <c r="D3129" s="3" t="s">
        <v>9</v>
      </c>
      <c r="E3129" s="3" t="s">
        <v>23</v>
      </c>
      <c r="F3129" s="3">
        <v>100</v>
      </c>
      <c r="G3129" s="4">
        <v>6.9444444452528842E-3</v>
      </c>
      <c r="H3129" s="13" t="str" cm="1">
        <f t="array" ref="H3129">IF(AND(E3129&lt;&gt;"",OR(D3129="완충",D3129="충전중"),D3128="운행"),A3129-IFERROR(INDEX(A$2:A3128,MAX((E$2:E3128=E3129)*((D$2:D3128="완충")+(D$2:D3128="충전중"))*(ROW(E$2:E3128)))-1),INDEX(A$2:A3128,MATCH(E3129,E$2:E3128,0))),"")</f>
        <v/>
      </c>
    </row>
    <row r="3130" spans="1:8" x14ac:dyDescent="0.3">
      <c r="A3130" s="11">
        <v>45864.074548611112</v>
      </c>
      <c r="B3130" s="3">
        <f t="shared" si="108"/>
        <v>7</v>
      </c>
      <c r="C3130" s="12">
        <f t="shared" si="109"/>
        <v>45864</v>
      </c>
      <c r="D3130" s="3" t="s">
        <v>9</v>
      </c>
      <c r="E3130" s="3" t="s">
        <v>23</v>
      </c>
      <c r="F3130" s="3">
        <v>100</v>
      </c>
      <c r="G3130" s="4">
        <v>6.9444444452528842E-3</v>
      </c>
      <c r="H3130" s="13" t="str" cm="1">
        <f t="array" ref="H3130">IF(AND(E3130&lt;&gt;"",OR(D3130="완충",D3130="충전중"),D3129="운행"),A3130-IFERROR(INDEX(A$2:A3129,MAX((E$2:E3129=E3130)*((D$2:D3129="완충")+(D$2:D3129="충전중"))*(ROW(E$2:E3129)))-1),INDEX(A$2:A3129,MATCH(E3130,E$2:E3129,0))),"")</f>
        <v/>
      </c>
    </row>
    <row r="3131" spans="1:8" x14ac:dyDescent="0.3">
      <c r="A3131" s="11">
        <v>45864.081493055557</v>
      </c>
      <c r="B3131" s="3">
        <f t="shared" si="108"/>
        <v>7</v>
      </c>
      <c r="C3131" s="12">
        <f t="shared" si="109"/>
        <v>45864</v>
      </c>
      <c r="D3131" s="3" t="s">
        <v>9</v>
      </c>
      <c r="E3131" s="3" t="s">
        <v>23</v>
      </c>
      <c r="F3131" s="3">
        <v>100</v>
      </c>
      <c r="G3131" s="4">
        <v>6.9444444452528842E-3</v>
      </c>
      <c r="H3131" s="13" t="str" cm="1">
        <f t="array" ref="H3131">IF(AND(E3131&lt;&gt;"",OR(D3131="완충",D3131="충전중"),D3130="운행"),A3131-IFERROR(INDEX(A$2:A3130,MAX((E$2:E3130=E3131)*((D$2:D3130="완충")+(D$2:D3130="충전중"))*(ROW(E$2:E3130)))-1),INDEX(A$2:A3130,MATCH(E3131,E$2:E3130,0))),"")</f>
        <v/>
      </c>
    </row>
    <row r="3132" spans="1:8" x14ac:dyDescent="0.3">
      <c r="A3132" s="11">
        <v>45864.088437500002</v>
      </c>
      <c r="B3132" s="3">
        <f t="shared" si="108"/>
        <v>7</v>
      </c>
      <c r="C3132" s="12">
        <f t="shared" si="109"/>
        <v>45864</v>
      </c>
      <c r="D3132" s="3" t="s">
        <v>9</v>
      </c>
      <c r="E3132" s="3" t="s">
        <v>23</v>
      </c>
      <c r="F3132" s="3">
        <v>100</v>
      </c>
      <c r="G3132" s="4">
        <v>6.9444444452528842E-3</v>
      </c>
      <c r="H3132" s="13" t="str" cm="1">
        <f t="array" ref="H3132">IF(AND(E3132&lt;&gt;"",OR(D3132="완충",D3132="충전중"),D3131="운행"),A3132-IFERROR(INDEX(A$2:A3131,MAX((E$2:E3131=E3132)*((D$2:D3131="완충")+(D$2:D3131="충전중"))*(ROW(E$2:E3131)))-1),INDEX(A$2:A3131,MATCH(E3132,E$2:E3131,0))),"")</f>
        <v/>
      </c>
    </row>
    <row r="3133" spans="1:8" x14ac:dyDescent="0.3">
      <c r="A3133" s="11">
        <v>45864.095381944448</v>
      </c>
      <c r="B3133" s="3">
        <f t="shared" si="108"/>
        <v>7</v>
      </c>
      <c r="C3133" s="12">
        <f t="shared" si="109"/>
        <v>45864</v>
      </c>
      <c r="D3133" s="3" t="s">
        <v>9</v>
      </c>
      <c r="E3133" s="3" t="s">
        <v>23</v>
      </c>
      <c r="F3133" s="3">
        <v>100</v>
      </c>
      <c r="G3133" s="4">
        <v>6.9444444379769266E-3</v>
      </c>
      <c r="H3133" s="13" t="str" cm="1">
        <f t="array" ref="H3133">IF(AND(E3133&lt;&gt;"",OR(D3133="완충",D3133="충전중"),D3132="운행"),A3133-IFERROR(INDEX(A$2:A3132,MAX((E$2:E3132=E3133)*((D$2:D3132="완충")+(D$2:D3132="충전중"))*(ROW(E$2:E3132)))-1),INDEX(A$2:A3132,MATCH(E3133,E$2:E3132,0))),"")</f>
        <v/>
      </c>
    </row>
    <row r="3134" spans="1:8" x14ac:dyDescent="0.3">
      <c r="A3134" s="11">
        <v>45864.102326388886</v>
      </c>
      <c r="B3134" s="3">
        <f t="shared" si="108"/>
        <v>7</v>
      </c>
      <c r="C3134" s="12">
        <f t="shared" si="109"/>
        <v>45864</v>
      </c>
      <c r="D3134" s="3" t="s">
        <v>9</v>
      </c>
      <c r="E3134" s="3" t="s">
        <v>23</v>
      </c>
      <c r="F3134" s="3">
        <v>100</v>
      </c>
      <c r="G3134" s="4">
        <v>6.9444444452528842E-3</v>
      </c>
      <c r="H3134" s="13" t="str" cm="1">
        <f t="array" ref="H3134">IF(AND(E3134&lt;&gt;"",OR(D3134="완충",D3134="충전중"),D3133="운행"),A3134-IFERROR(INDEX(A$2:A3133,MAX((E$2:E3133=E3134)*((D$2:D3133="완충")+(D$2:D3133="충전중"))*(ROW(E$2:E3133)))-1),INDEX(A$2:A3133,MATCH(E3134,E$2:E3133,0))),"")</f>
        <v/>
      </c>
    </row>
    <row r="3135" spans="1:8" x14ac:dyDescent="0.3">
      <c r="A3135" s="11">
        <v>45864.109270833331</v>
      </c>
      <c r="B3135" s="3">
        <f t="shared" si="108"/>
        <v>7</v>
      </c>
      <c r="C3135" s="12">
        <f t="shared" si="109"/>
        <v>45864</v>
      </c>
      <c r="D3135" s="3" t="s">
        <v>9</v>
      </c>
      <c r="E3135" s="3" t="s">
        <v>23</v>
      </c>
      <c r="F3135" s="3">
        <v>100</v>
      </c>
      <c r="G3135" s="4">
        <v>6.9444444452528842E-3</v>
      </c>
      <c r="H3135" s="13" t="str" cm="1">
        <f t="array" ref="H3135">IF(AND(E3135&lt;&gt;"",OR(D3135="완충",D3135="충전중"),D3134="운행"),A3135-IFERROR(INDEX(A$2:A3134,MAX((E$2:E3134=E3135)*((D$2:D3134="완충")+(D$2:D3134="충전중"))*(ROW(E$2:E3134)))-1),INDEX(A$2:A3134,MATCH(E3135,E$2:E3134,0))),"")</f>
        <v/>
      </c>
    </row>
    <row r="3136" spans="1:8" x14ac:dyDescent="0.3">
      <c r="A3136" s="11">
        <v>45864.116215277776</v>
      </c>
      <c r="B3136" s="3">
        <f t="shared" si="108"/>
        <v>7</v>
      </c>
      <c r="C3136" s="12">
        <f t="shared" si="109"/>
        <v>45864</v>
      </c>
      <c r="D3136" s="3" t="s">
        <v>9</v>
      </c>
      <c r="E3136" s="3" t="s">
        <v>23</v>
      </c>
      <c r="F3136" s="3">
        <v>100</v>
      </c>
      <c r="G3136" s="4">
        <v>6.9444444452528842E-3</v>
      </c>
      <c r="H3136" s="13" t="str" cm="1">
        <f t="array" ref="H3136">IF(AND(E3136&lt;&gt;"",OR(D3136="완충",D3136="충전중"),D3135="운행"),A3136-IFERROR(INDEX(A$2:A3135,MAX((E$2:E3135=E3136)*((D$2:D3135="완충")+(D$2:D3135="충전중"))*(ROW(E$2:E3135)))-1),INDEX(A$2:A3135,MATCH(E3136,E$2:E3135,0))),"")</f>
        <v/>
      </c>
    </row>
    <row r="3137" spans="1:8" x14ac:dyDescent="0.3">
      <c r="A3137" s="11">
        <v>45864.123159722221</v>
      </c>
      <c r="B3137" s="3">
        <f t="shared" si="108"/>
        <v>7</v>
      </c>
      <c r="C3137" s="12">
        <f t="shared" si="109"/>
        <v>45864</v>
      </c>
      <c r="D3137" s="3" t="s">
        <v>9</v>
      </c>
      <c r="E3137" s="3" t="s">
        <v>23</v>
      </c>
      <c r="F3137" s="3">
        <v>100</v>
      </c>
      <c r="G3137" s="4">
        <v>6.9560185220325366E-3</v>
      </c>
      <c r="H3137" s="13" t="str" cm="1">
        <f t="array" ref="H3137">IF(AND(E3137&lt;&gt;"",OR(D3137="완충",D3137="충전중"),D3136="운행"),A3137-IFERROR(INDEX(A$2:A3136,MAX((E$2:E3136=E3137)*((D$2:D3136="완충")+(D$2:D3136="충전중"))*(ROW(E$2:E3136)))-1),INDEX(A$2:A3136,MATCH(E3137,E$2:E3136,0))),"")</f>
        <v/>
      </c>
    </row>
    <row r="3138" spans="1:8" x14ac:dyDescent="0.3">
      <c r="A3138" s="11">
        <v>45864.130115740743</v>
      </c>
      <c r="B3138" s="3">
        <f t="shared" si="108"/>
        <v>7</v>
      </c>
      <c r="C3138" s="12">
        <f t="shared" si="109"/>
        <v>45864</v>
      </c>
      <c r="D3138" s="3" t="s">
        <v>9</v>
      </c>
      <c r="E3138" s="3" t="s">
        <v>23</v>
      </c>
      <c r="F3138" s="3">
        <v>100</v>
      </c>
      <c r="G3138" s="4">
        <v>6.9328703684732318E-3</v>
      </c>
      <c r="H3138" s="13" t="str" cm="1">
        <f t="array" ref="H3138">IF(AND(E3138&lt;&gt;"",OR(D3138="완충",D3138="충전중"),D3137="운행"),A3138-IFERROR(INDEX(A$2:A3137,MAX((E$2:E3137=E3138)*((D$2:D3137="완충")+(D$2:D3137="충전중"))*(ROW(E$2:E3137)))-1),INDEX(A$2:A3137,MATCH(E3138,E$2:E3137,0))),"")</f>
        <v/>
      </c>
    </row>
    <row r="3139" spans="1:8" x14ac:dyDescent="0.3">
      <c r="A3139" s="11">
        <v>45864.137048611112</v>
      </c>
      <c r="B3139" s="3">
        <f t="shared" ref="B3139:B3202" si="110">MONTH(A3139)</f>
        <v>7</v>
      </c>
      <c r="C3139" s="12">
        <f t="shared" ref="C3139:C3202" si="111">DATE(YEAR(A3139),MONTH(A3139),DAY(A3139))</f>
        <v>45864</v>
      </c>
      <c r="D3139" s="3" t="s">
        <v>9</v>
      </c>
      <c r="E3139" s="3" t="s">
        <v>23</v>
      </c>
      <c r="F3139" s="3">
        <v>100</v>
      </c>
      <c r="G3139" s="4">
        <v>6.956018514756579E-3</v>
      </c>
      <c r="H3139" s="13" t="str" cm="1">
        <f t="array" ref="H3139">IF(AND(E3139&lt;&gt;"",OR(D3139="완충",D3139="충전중"),D3138="운행"),A3139-IFERROR(INDEX(A$2:A3138,MAX((E$2:E3138=E3139)*((D$2:D3138="완충")+(D$2:D3138="충전중"))*(ROW(E$2:E3138)))-1),INDEX(A$2:A3138,MATCH(E3139,E$2:E3138,0))),"")</f>
        <v/>
      </c>
    </row>
    <row r="3140" spans="1:8" x14ac:dyDescent="0.3">
      <c r="A3140" s="11">
        <v>45864.144004629627</v>
      </c>
      <c r="B3140" s="3">
        <f t="shared" si="110"/>
        <v>7</v>
      </c>
      <c r="C3140" s="12">
        <f t="shared" si="111"/>
        <v>45864</v>
      </c>
      <c r="D3140" s="3" t="s">
        <v>9</v>
      </c>
      <c r="E3140" s="3" t="s">
        <v>23</v>
      </c>
      <c r="F3140" s="3">
        <v>100</v>
      </c>
      <c r="G3140" s="4">
        <v>6.9328703757491894E-3</v>
      </c>
      <c r="H3140" s="13" t="str" cm="1">
        <f t="array" ref="H3140">IF(AND(E3140&lt;&gt;"",OR(D3140="완충",D3140="충전중"),D3139="운행"),A3140-IFERROR(INDEX(A$2:A3139,MAX((E$2:E3139=E3140)*((D$2:D3139="완충")+(D$2:D3139="충전중"))*(ROW(E$2:E3139)))-1),INDEX(A$2:A3139,MATCH(E3140,E$2:E3139,0))),"")</f>
        <v/>
      </c>
    </row>
    <row r="3141" spans="1:8" x14ac:dyDescent="0.3">
      <c r="A3141" s="11">
        <v>45864.150937500002</v>
      </c>
      <c r="B3141" s="3">
        <f t="shared" si="110"/>
        <v>7</v>
      </c>
      <c r="C3141" s="12">
        <f t="shared" si="111"/>
        <v>45864</v>
      </c>
      <c r="D3141" s="3" t="s">
        <v>9</v>
      </c>
      <c r="E3141" s="3" t="s">
        <v>23</v>
      </c>
      <c r="F3141" s="3">
        <v>100</v>
      </c>
      <c r="G3141" s="4">
        <v>6.956018514756579E-3</v>
      </c>
      <c r="H3141" s="13" t="str" cm="1">
        <f t="array" ref="H3141">IF(AND(E3141&lt;&gt;"",OR(D3141="완충",D3141="충전중"),D3140="운행"),A3141-IFERROR(INDEX(A$2:A3140,MAX((E$2:E3140=E3141)*((D$2:D3140="완충")+(D$2:D3140="충전중"))*(ROW(E$2:E3140)))-1),INDEX(A$2:A3140,MATCH(E3141,E$2:E3140,0))),"")</f>
        <v/>
      </c>
    </row>
    <row r="3142" spans="1:8" x14ac:dyDescent="0.3">
      <c r="A3142" s="11">
        <v>45864.157893518517</v>
      </c>
      <c r="B3142" s="3">
        <f t="shared" si="110"/>
        <v>7</v>
      </c>
      <c r="C3142" s="12">
        <f t="shared" si="111"/>
        <v>45864</v>
      </c>
      <c r="D3142" s="3" t="s">
        <v>9</v>
      </c>
      <c r="E3142" s="3" t="s">
        <v>23</v>
      </c>
      <c r="F3142" s="3">
        <v>100</v>
      </c>
      <c r="G3142" s="4">
        <v>6.9328703684732318E-3</v>
      </c>
      <c r="H3142" s="13" t="str" cm="1">
        <f t="array" ref="H3142">IF(AND(E3142&lt;&gt;"",OR(D3142="완충",D3142="충전중"),D3141="운행"),A3142-IFERROR(INDEX(A$2:A3141,MAX((E$2:E3141=E3142)*((D$2:D3141="완충")+(D$2:D3141="충전중"))*(ROW(E$2:E3141)))-1),INDEX(A$2:A3141,MATCH(E3142,E$2:E3141,0))),"")</f>
        <v/>
      </c>
    </row>
    <row r="3143" spans="1:8" x14ac:dyDescent="0.3">
      <c r="A3143" s="11">
        <v>45864.164826388886</v>
      </c>
      <c r="B3143" s="3">
        <f t="shared" si="110"/>
        <v>7</v>
      </c>
      <c r="C3143" s="12">
        <f t="shared" si="111"/>
        <v>45864</v>
      </c>
      <c r="D3143" s="3" t="s">
        <v>9</v>
      </c>
      <c r="E3143" s="3" t="s">
        <v>23</v>
      </c>
      <c r="F3143" s="3">
        <v>100</v>
      </c>
      <c r="G3143" s="4">
        <v>6.9560185220325366E-3</v>
      </c>
      <c r="H3143" s="13" t="str" cm="1">
        <f t="array" ref="H3143">IF(AND(E3143&lt;&gt;"",OR(D3143="완충",D3143="충전중"),D3142="운행"),A3143-IFERROR(INDEX(A$2:A3142,MAX((E$2:E3142=E3143)*((D$2:D3142="완충")+(D$2:D3142="충전중"))*(ROW(E$2:E3142)))-1),INDEX(A$2:A3142,MATCH(E3143,E$2:E3142,0))),"")</f>
        <v/>
      </c>
    </row>
    <row r="3144" spans="1:8" x14ac:dyDescent="0.3">
      <c r="A3144" s="11">
        <v>45864.171782407408</v>
      </c>
      <c r="B3144" s="3">
        <f t="shared" si="110"/>
        <v>7</v>
      </c>
      <c r="C3144" s="12">
        <f t="shared" si="111"/>
        <v>45864</v>
      </c>
      <c r="D3144" s="3" t="s">
        <v>9</v>
      </c>
      <c r="E3144" s="3" t="s">
        <v>23</v>
      </c>
      <c r="F3144" s="3">
        <v>100</v>
      </c>
      <c r="G3144" s="4">
        <v>6.9328703684732318E-3</v>
      </c>
      <c r="H3144" s="13" t="str" cm="1">
        <f t="array" ref="H3144">IF(AND(E3144&lt;&gt;"",OR(D3144="완충",D3144="충전중"),D3143="운행"),A3144-IFERROR(INDEX(A$2:A3143,MAX((E$2:E3143=E3144)*((D$2:D3143="완충")+(D$2:D3143="충전중"))*(ROW(E$2:E3143)))-1),INDEX(A$2:A3143,MATCH(E3144,E$2:E3143,0))),"")</f>
        <v/>
      </c>
    </row>
    <row r="3145" spans="1:8" x14ac:dyDescent="0.3">
      <c r="A3145" s="11">
        <v>45864.178715277776</v>
      </c>
      <c r="B3145" s="3">
        <f t="shared" si="110"/>
        <v>7</v>
      </c>
      <c r="C3145" s="12">
        <f t="shared" si="111"/>
        <v>45864</v>
      </c>
      <c r="D3145" s="3" t="s">
        <v>9</v>
      </c>
      <c r="E3145" s="3" t="s">
        <v>23</v>
      </c>
      <c r="F3145" s="3">
        <v>100</v>
      </c>
      <c r="G3145" s="4">
        <v>6.9560185220325366E-3</v>
      </c>
      <c r="H3145" s="13" t="str" cm="1">
        <f t="array" ref="H3145">IF(AND(E3145&lt;&gt;"",OR(D3145="완충",D3145="충전중"),D3144="운행"),A3145-IFERROR(INDEX(A$2:A3144,MAX((E$2:E3144=E3145)*((D$2:D3144="완충")+(D$2:D3144="충전중"))*(ROW(E$2:E3144)))-1),INDEX(A$2:A3144,MATCH(E3145,E$2:E3144,0))),"")</f>
        <v/>
      </c>
    </row>
    <row r="3146" spans="1:8" x14ac:dyDescent="0.3">
      <c r="A3146" s="11">
        <v>45864.185671296298</v>
      </c>
      <c r="B3146" s="3">
        <f t="shared" si="110"/>
        <v>7</v>
      </c>
      <c r="C3146" s="12">
        <f t="shared" si="111"/>
        <v>45864</v>
      </c>
      <c r="D3146" s="3" t="s">
        <v>9</v>
      </c>
      <c r="E3146" s="3" t="s">
        <v>23</v>
      </c>
      <c r="F3146" s="3">
        <v>100</v>
      </c>
      <c r="G3146" s="4">
        <v>6.9328703684732318E-3</v>
      </c>
      <c r="H3146" s="13" t="str" cm="1">
        <f t="array" ref="H3146">IF(AND(E3146&lt;&gt;"",OR(D3146="완충",D3146="충전중"),D3145="운행"),A3146-IFERROR(INDEX(A$2:A3145,MAX((E$2:E3145=E3146)*((D$2:D3145="완충")+(D$2:D3145="충전중"))*(ROW(E$2:E3145)))-1),INDEX(A$2:A3145,MATCH(E3146,E$2:E3145,0))),"")</f>
        <v/>
      </c>
    </row>
    <row r="3147" spans="1:8" x14ac:dyDescent="0.3">
      <c r="A3147" s="11">
        <v>45864.192604166667</v>
      </c>
      <c r="B3147" s="3">
        <f t="shared" si="110"/>
        <v>7</v>
      </c>
      <c r="C3147" s="12">
        <f t="shared" si="111"/>
        <v>45864</v>
      </c>
      <c r="D3147" s="3" t="s">
        <v>9</v>
      </c>
      <c r="E3147" s="3" t="s">
        <v>23</v>
      </c>
      <c r="F3147" s="3">
        <v>100</v>
      </c>
      <c r="G3147" s="4">
        <v>6.9560185220325366E-3</v>
      </c>
      <c r="H3147" s="13" t="str" cm="1">
        <f t="array" ref="H3147">IF(AND(E3147&lt;&gt;"",OR(D3147="완충",D3147="충전중"),D3146="운행"),A3147-IFERROR(INDEX(A$2:A3146,MAX((E$2:E3146=E3147)*((D$2:D3146="완충")+(D$2:D3146="충전중"))*(ROW(E$2:E3146)))-1),INDEX(A$2:A3146,MATCH(E3147,E$2:E3146,0))),"")</f>
        <v/>
      </c>
    </row>
    <row r="3148" spans="1:8" x14ac:dyDescent="0.3">
      <c r="A3148" s="11">
        <v>45864.199560185189</v>
      </c>
      <c r="B3148" s="3">
        <f t="shared" si="110"/>
        <v>7</v>
      </c>
      <c r="C3148" s="12">
        <f t="shared" si="111"/>
        <v>45864</v>
      </c>
      <c r="D3148" s="3" t="s">
        <v>9</v>
      </c>
      <c r="E3148" s="3" t="s">
        <v>23</v>
      </c>
      <c r="F3148" s="3">
        <v>100</v>
      </c>
      <c r="G3148" s="4">
        <v>6.9444444379769266E-3</v>
      </c>
      <c r="H3148" s="13" t="str" cm="1">
        <f t="array" ref="H3148">IF(AND(E3148&lt;&gt;"",OR(D3148="완충",D3148="충전중"),D3147="운행"),A3148-IFERROR(INDEX(A$2:A3147,MAX((E$2:E3147=E3148)*((D$2:D3147="완충")+(D$2:D3147="충전중"))*(ROW(E$2:E3147)))-1),INDEX(A$2:A3147,MATCH(E3148,E$2:E3147,0))),"")</f>
        <v/>
      </c>
    </row>
    <row r="3149" spans="1:8" x14ac:dyDescent="0.3">
      <c r="A3149" s="11">
        <v>45864.206504629627</v>
      </c>
      <c r="B3149" s="3">
        <f t="shared" si="110"/>
        <v>7</v>
      </c>
      <c r="C3149" s="12">
        <f t="shared" si="111"/>
        <v>45864</v>
      </c>
      <c r="D3149" s="3" t="s">
        <v>9</v>
      </c>
      <c r="E3149" s="3" t="s">
        <v>23</v>
      </c>
      <c r="F3149" s="3">
        <v>100</v>
      </c>
      <c r="G3149" s="4">
        <v>6.9444444452528842E-3</v>
      </c>
      <c r="H3149" s="13" t="str" cm="1">
        <f t="array" ref="H3149">IF(AND(E3149&lt;&gt;"",OR(D3149="완충",D3149="충전중"),D3148="운행"),A3149-IFERROR(INDEX(A$2:A3148,MAX((E$2:E3148=E3149)*((D$2:D3148="완충")+(D$2:D3148="충전중"))*(ROW(E$2:E3148)))-1),INDEX(A$2:A3148,MATCH(E3149,E$2:E3148,0))),"")</f>
        <v/>
      </c>
    </row>
    <row r="3150" spans="1:8" x14ac:dyDescent="0.3">
      <c r="A3150" s="11">
        <v>45864.213449074072</v>
      </c>
      <c r="B3150" s="3">
        <f t="shared" si="110"/>
        <v>7</v>
      </c>
      <c r="C3150" s="12">
        <f t="shared" si="111"/>
        <v>45864</v>
      </c>
      <c r="D3150" s="3" t="s">
        <v>9</v>
      </c>
      <c r="E3150" s="3" t="s">
        <v>23</v>
      </c>
      <c r="F3150" s="3">
        <v>100</v>
      </c>
      <c r="G3150" s="4">
        <v>6.9444444452528842E-3</v>
      </c>
      <c r="H3150" s="13" t="str" cm="1">
        <f t="array" ref="H3150">IF(AND(E3150&lt;&gt;"",OR(D3150="완충",D3150="충전중"),D3149="운행"),A3150-IFERROR(INDEX(A$2:A3149,MAX((E$2:E3149=E3150)*((D$2:D3149="완충")+(D$2:D3149="충전중"))*(ROW(E$2:E3149)))-1),INDEX(A$2:A3149,MATCH(E3150,E$2:E3149,0))),"")</f>
        <v/>
      </c>
    </row>
    <row r="3151" spans="1:8" x14ac:dyDescent="0.3">
      <c r="A3151" s="11">
        <v>45864.220393518517</v>
      </c>
      <c r="B3151" s="3">
        <f t="shared" si="110"/>
        <v>7</v>
      </c>
      <c r="C3151" s="12">
        <f t="shared" si="111"/>
        <v>45864</v>
      </c>
      <c r="D3151" s="3" t="s">
        <v>9</v>
      </c>
      <c r="E3151" s="3" t="s">
        <v>23</v>
      </c>
      <c r="F3151" s="3">
        <v>100</v>
      </c>
      <c r="G3151" s="4">
        <v>6.9444444452528842E-3</v>
      </c>
      <c r="H3151" s="13" t="str" cm="1">
        <f t="array" ref="H3151">IF(AND(E3151&lt;&gt;"",OR(D3151="완충",D3151="충전중"),D3150="운행"),A3151-IFERROR(INDEX(A$2:A3150,MAX((E$2:E3150=E3151)*((D$2:D3150="완충")+(D$2:D3150="충전중"))*(ROW(E$2:E3150)))-1),INDEX(A$2:A3150,MATCH(E3151,E$2:E3150,0))),"")</f>
        <v/>
      </c>
    </row>
    <row r="3152" spans="1:8" x14ac:dyDescent="0.3">
      <c r="A3152" s="11">
        <v>45864.227337962962</v>
      </c>
      <c r="B3152" s="3">
        <f t="shared" si="110"/>
        <v>7</v>
      </c>
      <c r="C3152" s="12">
        <f t="shared" si="111"/>
        <v>45864</v>
      </c>
      <c r="D3152" s="3" t="s">
        <v>9</v>
      </c>
      <c r="E3152" s="3" t="s">
        <v>23</v>
      </c>
      <c r="F3152" s="3">
        <v>100</v>
      </c>
      <c r="G3152" s="4">
        <v>6.9444444452528842E-3</v>
      </c>
      <c r="H3152" s="13" t="str" cm="1">
        <f t="array" ref="H3152">IF(AND(E3152&lt;&gt;"",OR(D3152="완충",D3152="충전중"),D3151="운행"),A3152-IFERROR(INDEX(A$2:A3151,MAX((E$2:E3151=E3152)*((D$2:D3151="완충")+(D$2:D3151="충전중"))*(ROW(E$2:E3151)))-1),INDEX(A$2:A3151,MATCH(E3152,E$2:E3151,0))),"")</f>
        <v/>
      </c>
    </row>
    <row r="3153" spans="1:8" x14ac:dyDescent="0.3">
      <c r="A3153" s="11">
        <v>45864.234282407408</v>
      </c>
      <c r="B3153" s="3">
        <f t="shared" si="110"/>
        <v>7</v>
      </c>
      <c r="C3153" s="12">
        <f t="shared" si="111"/>
        <v>45864</v>
      </c>
      <c r="D3153" s="3" t="s">
        <v>9</v>
      </c>
      <c r="E3153" s="3" t="s">
        <v>23</v>
      </c>
      <c r="F3153" s="3">
        <v>100</v>
      </c>
      <c r="G3153" s="4">
        <v>6.9444444452528842E-3</v>
      </c>
      <c r="H3153" s="13" t="str" cm="1">
        <f t="array" ref="H3153">IF(AND(E3153&lt;&gt;"",OR(D3153="완충",D3153="충전중"),D3152="운행"),A3153-IFERROR(INDEX(A$2:A3152,MAX((E$2:E3152=E3153)*((D$2:D3152="완충")+(D$2:D3152="충전중"))*(ROW(E$2:E3152)))-1),INDEX(A$2:A3152,MATCH(E3153,E$2:E3152,0))),"")</f>
        <v/>
      </c>
    </row>
    <row r="3154" spans="1:8" x14ac:dyDescent="0.3">
      <c r="A3154" s="11">
        <v>45864.241226851853</v>
      </c>
      <c r="B3154" s="3">
        <f t="shared" si="110"/>
        <v>7</v>
      </c>
      <c r="C3154" s="12">
        <f t="shared" si="111"/>
        <v>45864</v>
      </c>
      <c r="D3154" s="3" t="s">
        <v>9</v>
      </c>
      <c r="E3154" s="3" t="s">
        <v>23</v>
      </c>
      <c r="F3154" s="3">
        <v>100</v>
      </c>
      <c r="G3154" s="4">
        <v>6.9444444452528842E-3</v>
      </c>
      <c r="H3154" s="13" t="str" cm="1">
        <f t="array" ref="H3154">IF(AND(E3154&lt;&gt;"",OR(D3154="완충",D3154="충전중"),D3153="운행"),A3154-IFERROR(INDEX(A$2:A3153,MAX((E$2:E3153=E3154)*((D$2:D3153="완충")+(D$2:D3153="충전중"))*(ROW(E$2:E3153)))-1),INDEX(A$2:A3153,MATCH(E3154,E$2:E3153,0))),"")</f>
        <v/>
      </c>
    </row>
    <row r="3155" spans="1:8" x14ac:dyDescent="0.3">
      <c r="A3155" s="11">
        <v>45864.248171296298</v>
      </c>
      <c r="B3155" s="3">
        <f t="shared" si="110"/>
        <v>7</v>
      </c>
      <c r="C3155" s="12">
        <f t="shared" si="111"/>
        <v>45864</v>
      </c>
      <c r="D3155" s="3" t="s">
        <v>9</v>
      </c>
      <c r="E3155" s="3" t="s">
        <v>23</v>
      </c>
      <c r="F3155" s="3">
        <v>100</v>
      </c>
      <c r="G3155" s="4">
        <v>6.9444444452528842E-3</v>
      </c>
      <c r="H3155" s="13" t="str" cm="1">
        <f t="array" ref="H3155">IF(AND(E3155&lt;&gt;"",OR(D3155="완충",D3155="충전중"),D3154="운행"),A3155-IFERROR(INDEX(A$2:A3154,MAX((E$2:E3154=E3155)*((D$2:D3154="완충")+(D$2:D3154="충전중"))*(ROW(E$2:E3154)))-1),INDEX(A$2:A3154,MATCH(E3155,E$2:E3154,0))),"")</f>
        <v/>
      </c>
    </row>
    <row r="3156" spans="1:8" x14ac:dyDescent="0.3">
      <c r="A3156" s="11">
        <v>45864.255115740743</v>
      </c>
      <c r="B3156" s="3">
        <f t="shared" si="110"/>
        <v>7</v>
      </c>
      <c r="C3156" s="12">
        <f t="shared" si="111"/>
        <v>45864</v>
      </c>
      <c r="D3156" s="3" t="s">
        <v>9</v>
      </c>
      <c r="E3156" s="3" t="s">
        <v>23</v>
      </c>
      <c r="F3156" s="3">
        <v>100</v>
      </c>
      <c r="G3156" s="4">
        <v>6.9444444452528842E-3</v>
      </c>
      <c r="H3156" s="13" t="str" cm="1">
        <f t="array" ref="H3156">IF(AND(E3156&lt;&gt;"",OR(D3156="완충",D3156="충전중"),D3155="운행"),A3156-IFERROR(INDEX(A$2:A3155,MAX((E$2:E3155=E3156)*((D$2:D3155="완충")+(D$2:D3155="충전중"))*(ROW(E$2:E3155)))-1),INDEX(A$2:A3155,MATCH(E3156,E$2:E3155,0))),"")</f>
        <v/>
      </c>
    </row>
    <row r="3157" spans="1:8" x14ac:dyDescent="0.3">
      <c r="A3157" s="11">
        <v>45864.262060185189</v>
      </c>
      <c r="B3157" s="3">
        <f t="shared" si="110"/>
        <v>7</v>
      </c>
      <c r="C3157" s="12">
        <f t="shared" si="111"/>
        <v>45864</v>
      </c>
      <c r="D3157" s="3" t="s">
        <v>9</v>
      </c>
      <c r="E3157" s="3" t="s">
        <v>23</v>
      </c>
      <c r="F3157" s="3">
        <v>100</v>
      </c>
      <c r="G3157" s="4">
        <v>6.9444444379769266E-3</v>
      </c>
      <c r="H3157" s="13" t="str" cm="1">
        <f t="array" ref="H3157">IF(AND(E3157&lt;&gt;"",OR(D3157="완충",D3157="충전중"),D3156="운행"),A3157-IFERROR(INDEX(A$2:A3156,MAX((E$2:E3156=E3157)*((D$2:D3156="완충")+(D$2:D3156="충전중"))*(ROW(E$2:E3156)))-1),INDEX(A$2:A3156,MATCH(E3157,E$2:E3156,0))),"")</f>
        <v/>
      </c>
    </row>
    <row r="3158" spans="1:8" x14ac:dyDescent="0.3">
      <c r="A3158" s="11">
        <v>45864.269004629627</v>
      </c>
      <c r="B3158" s="3">
        <f t="shared" si="110"/>
        <v>7</v>
      </c>
      <c r="C3158" s="12">
        <f t="shared" si="111"/>
        <v>45864</v>
      </c>
      <c r="D3158" s="3" t="s">
        <v>9</v>
      </c>
      <c r="E3158" s="3" t="s">
        <v>23</v>
      </c>
      <c r="F3158" s="3">
        <v>100</v>
      </c>
      <c r="G3158" s="4">
        <v>6.9444444452528842E-3</v>
      </c>
      <c r="H3158" s="13" t="str" cm="1">
        <f t="array" ref="H3158">IF(AND(E3158&lt;&gt;"",OR(D3158="완충",D3158="충전중"),D3157="운행"),A3158-IFERROR(INDEX(A$2:A3157,MAX((E$2:E3157=E3158)*((D$2:D3157="완충")+(D$2:D3157="충전중"))*(ROW(E$2:E3157)))-1),INDEX(A$2:A3157,MATCH(E3158,E$2:E3157,0))),"")</f>
        <v/>
      </c>
    </row>
    <row r="3159" spans="1:8" x14ac:dyDescent="0.3">
      <c r="A3159" s="11">
        <v>45864.275949074072</v>
      </c>
      <c r="B3159" s="3">
        <f t="shared" si="110"/>
        <v>7</v>
      </c>
      <c r="C3159" s="12">
        <f t="shared" si="111"/>
        <v>45864</v>
      </c>
      <c r="D3159" s="3" t="s">
        <v>9</v>
      </c>
      <c r="E3159" s="3" t="s">
        <v>23</v>
      </c>
      <c r="F3159" s="3">
        <v>100</v>
      </c>
      <c r="G3159" s="4">
        <v>6.9444444452528842E-3</v>
      </c>
      <c r="H3159" s="13" t="str" cm="1">
        <f t="array" ref="H3159">IF(AND(E3159&lt;&gt;"",OR(D3159="완충",D3159="충전중"),D3158="운행"),A3159-IFERROR(INDEX(A$2:A3158,MAX((E$2:E3158=E3159)*((D$2:D3158="완충")+(D$2:D3158="충전중"))*(ROW(E$2:E3158)))-1),INDEX(A$2:A3158,MATCH(E3159,E$2:E3158,0))),"")</f>
        <v/>
      </c>
    </row>
    <row r="3160" spans="1:8" x14ac:dyDescent="0.3">
      <c r="A3160" s="11">
        <v>45864.282893518517</v>
      </c>
      <c r="B3160" s="3">
        <f t="shared" si="110"/>
        <v>7</v>
      </c>
      <c r="C3160" s="12">
        <f t="shared" si="111"/>
        <v>45864</v>
      </c>
      <c r="D3160" s="3" t="s">
        <v>9</v>
      </c>
      <c r="E3160" s="3" t="s">
        <v>23</v>
      </c>
      <c r="F3160" s="3">
        <v>100</v>
      </c>
      <c r="G3160" s="4">
        <v>6.9444444452528842E-3</v>
      </c>
      <c r="H3160" s="13" t="str" cm="1">
        <f t="array" ref="H3160">IF(AND(E3160&lt;&gt;"",OR(D3160="완충",D3160="충전중"),D3159="운행"),A3160-IFERROR(INDEX(A$2:A3159,MAX((E$2:E3159=E3160)*((D$2:D3159="완충")+(D$2:D3159="충전중"))*(ROW(E$2:E3159)))-1),INDEX(A$2:A3159,MATCH(E3160,E$2:E3159,0))),"")</f>
        <v/>
      </c>
    </row>
    <row r="3161" spans="1:8" x14ac:dyDescent="0.3">
      <c r="A3161" s="11">
        <v>45864.289837962962</v>
      </c>
      <c r="B3161" s="3">
        <f t="shared" si="110"/>
        <v>7</v>
      </c>
      <c r="C3161" s="12">
        <f t="shared" si="111"/>
        <v>45864</v>
      </c>
      <c r="D3161" s="3" t="s">
        <v>9</v>
      </c>
      <c r="E3161" s="3" t="s">
        <v>23</v>
      </c>
      <c r="F3161" s="3">
        <v>100</v>
      </c>
      <c r="G3161" s="4">
        <v>6.9444444452528842E-3</v>
      </c>
      <c r="H3161" s="13" t="str" cm="1">
        <f t="array" ref="H3161">IF(AND(E3161&lt;&gt;"",OR(D3161="완충",D3161="충전중"),D3160="운행"),A3161-IFERROR(INDEX(A$2:A3160,MAX((E$2:E3160=E3161)*((D$2:D3160="완충")+(D$2:D3160="충전중"))*(ROW(E$2:E3160)))-1),INDEX(A$2:A3160,MATCH(E3161,E$2:E3160,0))),"")</f>
        <v/>
      </c>
    </row>
    <row r="3162" spans="1:8" x14ac:dyDescent="0.3">
      <c r="A3162" s="11">
        <v>45864.296782407408</v>
      </c>
      <c r="B3162" s="3">
        <f t="shared" si="110"/>
        <v>7</v>
      </c>
      <c r="C3162" s="12">
        <f t="shared" si="111"/>
        <v>45864</v>
      </c>
      <c r="D3162" s="3" t="s">
        <v>9</v>
      </c>
      <c r="E3162" s="3" t="s">
        <v>23</v>
      </c>
      <c r="F3162" s="3">
        <v>100</v>
      </c>
      <c r="G3162" s="4">
        <v>6.9444444452528842E-3</v>
      </c>
      <c r="H3162" s="13" t="str" cm="1">
        <f t="array" ref="H3162">IF(AND(E3162&lt;&gt;"",OR(D3162="완충",D3162="충전중"),D3161="운행"),A3162-IFERROR(INDEX(A$2:A3161,MAX((E$2:E3161=E3162)*((D$2:D3161="완충")+(D$2:D3161="충전중"))*(ROW(E$2:E3161)))-1),INDEX(A$2:A3161,MATCH(E3162,E$2:E3161,0))),"")</f>
        <v/>
      </c>
    </row>
    <row r="3163" spans="1:8" x14ac:dyDescent="0.3">
      <c r="A3163" s="11">
        <v>45864.303726851853</v>
      </c>
      <c r="B3163" s="3">
        <f t="shared" si="110"/>
        <v>7</v>
      </c>
      <c r="C3163" s="12">
        <f t="shared" si="111"/>
        <v>45864</v>
      </c>
      <c r="D3163" s="3" t="s">
        <v>9</v>
      </c>
      <c r="E3163" s="3" t="s">
        <v>23</v>
      </c>
      <c r="F3163" s="3">
        <v>100</v>
      </c>
      <c r="G3163" s="4">
        <v>6.9444444452528842E-3</v>
      </c>
      <c r="H3163" s="13" t="str" cm="1">
        <f t="array" ref="H3163">IF(AND(E3163&lt;&gt;"",OR(D3163="완충",D3163="충전중"),D3162="운행"),A3163-IFERROR(INDEX(A$2:A3162,MAX((E$2:E3162=E3163)*((D$2:D3162="완충")+(D$2:D3162="충전중"))*(ROW(E$2:E3162)))-1),INDEX(A$2:A3162,MATCH(E3163,E$2:E3162,0))),"")</f>
        <v/>
      </c>
    </row>
    <row r="3164" spans="1:8" x14ac:dyDescent="0.3">
      <c r="A3164" s="11">
        <v>45864.310671296298</v>
      </c>
      <c r="B3164" s="3">
        <f t="shared" si="110"/>
        <v>7</v>
      </c>
      <c r="C3164" s="12">
        <f t="shared" si="111"/>
        <v>45864</v>
      </c>
      <c r="D3164" s="3" t="s">
        <v>9</v>
      </c>
      <c r="E3164" s="3" t="s">
        <v>23</v>
      </c>
      <c r="F3164" s="3">
        <v>100</v>
      </c>
      <c r="G3164" s="4">
        <v>6.9444444452528842E-3</v>
      </c>
      <c r="H3164" s="13" t="str" cm="1">
        <f t="array" ref="H3164">IF(AND(E3164&lt;&gt;"",OR(D3164="완충",D3164="충전중"),D3163="운행"),A3164-IFERROR(INDEX(A$2:A3163,MAX((E$2:E3163=E3164)*((D$2:D3163="완충")+(D$2:D3163="충전중"))*(ROW(E$2:E3163)))-1),INDEX(A$2:A3163,MATCH(E3164,E$2:E3163,0))),"")</f>
        <v/>
      </c>
    </row>
    <row r="3165" spans="1:8" x14ac:dyDescent="0.3">
      <c r="A3165" s="11">
        <v>45864.317615740743</v>
      </c>
      <c r="B3165" s="3">
        <f t="shared" si="110"/>
        <v>7</v>
      </c>
      <c r="C3165" s="12">
        <f t="shared" si="111"/>
        <v>45864</v>
      </c>
      <c r="D3165" s="3" t="s">
        <v>9</v>
      </c>
      <c r="E3165" s="3" t="s">
        <v>23</v>
      </c>
      <c r="F3165" s="3">
        <v>100</v>
      </c>
      <c r="G3165" s="4">
        <v>6.956018514756579E-3</v>
      </c>
      <c r="H3165" s="13" t="str" cm="1">
        <f t="array" ref="H3165">IF(AND(E3165&lt;&gt;"",OR(D3165="완충",D3165="충전중"),D3164="운행"),A3165-IFERROR(INDEX(A$2:A3164,MAX((E$2:E3164=E3165)*((D$2:D3164="완충")+(D$2:D3164="충전중"))*(ROW(E$2:E3164)))-1),INDEX(A$2:A3164,MATCH(E3165,E$2:E3164,0))),"")</f>
        <v/>
      </c>
    </row>
    <row r="3166" spans="1:8" x14ac:dyDescent="0.3">
      <c r="A3166" s="11">
        <v>45864.324571759258</v>
      </c>
      <c r="B3166" s="3">
        <f t="shared" si="110"/>
        <v>7</v>
      </c>
      <c r="C3166" s="12">
        <f t="shared" si="111"/>
        <v>45864</v>
      </c>
      <c r="D3166" s="3" t="s">
        <v>9</v>
      </c>
      <c r="E3166" s="3" t="s">
        <v>23</v>
      </c>
      <c r="F3166" s="3">
        <v>100</v>
      </c>
      <c r="G3166" s="4">
        <v>6.9328703684732318E-3</v>
      </c>
      <c r="H3166" s="13" t="str" cm="1">
        <f t="array" ref="H3166">IF(AND(E3166&lt;&gt;"",OR(D3166="완충",D3166="충전중"),D3165="운행"),A3166-IFERROR(INDEX(A$2:A3165,MAX((E$2:E3165=E3166)*((D$2:D3165="완충")+(D$2:D3165="충전중"))*(ROW(E$2:E3165)))-1),INDEX(A$2:A3165,MATCH(E3166,E$2:E3165,0))),"")</f>
        <v/>
      </c>
    </row>
    <row r="3167" spans="1:8" x14ac:dyDescent="0.3">
      <c r="A3167" s="11">
        <v>45864.331504629627</v>
      </c>
      <c r="B3167" s="3">
        <f t="shared" si="110"/>
        <v>7</v>
      </c>
      <c r="C3167" s="12">
        <f t="shared" si="111"/>
        <v>45864</v>
      </c>
      <c r="D3167" s="3" t="s">
        <v>9</v>
      </c>
      <c r="E3167" s="3" t="s">
        <v>23</v>
      </c>
      <c r="F3167" s="3">
        <v>100</v>
      </c>
      <c r="G3167" s="4">
        <v>6.9560185220325366E-3</v>
      </c>
      <c r="H3167" s="13" t="str" cm="1">
        <f t="array" ref="H3167">IF(AND(E3167&lt;&gt;"",OR(D3167="완충",D3167="충전중"),D3166="운행"),A3167-IFERROR(INDEX(A$2:A3166,MAX((E$2:E3166=E3167)*((D$2:D3166="완충")+(D$2:D3166="충전중"))*(ROW(E$2:E3166)))-1),INDEX(A$2:A3166,MATCH(E3167,E$2:E3166,0))),"")</f>
        <v/>
      </c>
    </row>
    <row r="3168" spans="1:8" x14ac:dyDescent="0.3">
      <c r="A3168" s="11">
        <v>45864.338460648149</v>
      </c>
      <c r="B3168" s="3">
        <f t="shared" si="110"/>
        <v>7</v>
      </c>
      <c r="C3168" s="12">
        <f t="shared" si="111"/>
        <v>45864</v>
      </c>
      <c r="D3168" s="3" t="s">
        <v>9</v>
      </c>
      <c r="E3168" s="3" t="s">
        <v>23</v>
      </c>
      <c r="F3168" s="3">
        <v>100</v>
      </c>
      <c r="G3168" s="4">
        <v>6.9444444452528842E-3</v>
      </c>
      <c r="H3168" s="13" t="str" cm="1">
        <f t="array" ref="H3168">IF(AND(E3168&lt;&gt;"",OR(D3168="완충",D3168="충전중"),D3167="운행"),A3168-IFERROR(INDEX(A$2:A3167,MAX((E$2:E3167=E3168)*((D$2:D3167="완충")+(D$2:D3167="충전중"))*(ROW(E$2:E3167)))-1),INDEX(A$2:A3167,MATCH(E3168,E$2:E3167,0))),"")</f>
        <v/>
      </c>
    </row>
    <row r="3169" spans="1:8" x14ac:dyDescent="0.3">
      <c r="A3169" s="11">
        <v>45864.345405092594</v>
      </c>
      <c r="B3169" s="3">
        <f t="shared" si="110"/>
        <v>7</v>
      </c>
      <c r="C3169" s="12">
        <f t="shared" si="111"/>
        <v>45864</v>
      </c>
      <c r="D3169" s="3" t="s">
        <v>9</v>
      </c>
      <c r="E3169" s="3" t="s">
        <v>23</v>
      </c>
      <c r="F3169" s="3">
        <v>100</v>
      </c>
      <c r="G3169" s="4">
        <v>6.9328703684732318E-3</v>
      </c>
      <c r="H3169" s="13" t="str" cm="1">
        <f t="array" ref="H3169">IF(AND(E3169&lt;&gt;"",OR(D3169="완충",D3169="충전중"),D3168="운행"),A3169-IFERROR(INDEX(A$2:A3168,MAX((E$2:E3168=E3169)*((D$2:D3168="완충")+(D$2:D3168="충전중"))*(ROW(E$2:E3168)))-1),INDEX(A$2:A3168,MATCH(E3169,E$2:E3168,0))),"")</f>
        <v/>
      </c>
    </row>
    <row r="3170" spans="1:8" x14ac:dyDescent="0.3">
      <c r="A3170" s="11">
        <v>45864.352337962962</v>
      </c>
      <c r="B3170" s="3">
        <f t="shared" si="110"/>
        <v>7</v>
      </c>
      <c r="C3170" s="12">
        <f t="shared" si="111"/>
        <v>45864</v>
      </c>
      <c r="D3170" s="3" t="s">
        <v>9</v>
      </c>
      <c r="E3170" s="3" t="s">
        <v>23</v>
      </c>
      <c r="F3170" s="3">
        <v>100</v>
      </c>
      <c r="G3170" s="4">
        <v>6.9560185220325366E-3</v>
      </c>
      <c r="H3170" s="13" t="str" cm="1">
        <f t="array" ref="H3170">IF(AND(E3170&lt;&gt;"",OR(D3170="완충",D3170="충전중"),D3169="운행"),A3170-IFERROR(INDEX(A$2:A3169,MAX((E$2:E3169=E3170)*((D$2:D3169="완충")+(D$2:D3169="충전중"))*(ROW(E$2:E3169)))-1),INDEX(A$2:A3169,MATCH(E3170,E$2:E3169,0))),"")</f>
        <v/>
      </c>
    </row>
    <row r="3171" spans="1:8" x14ac:dyDescent="0.3">
      <c r="A3171" s="11">
        <v>45864.359293981484</v>
      </c>
      <c r="B3171" s="3">
        <f t="shared" si="110"/>
        <v>7</v>
      </c>
      <c r="C3171" s="12">
        <f t="shared" si="111"/>
        <v>45864</v>
      </c>
      <c r="D3171" s="3" t="s">
        <v>9</v>
      </c>
      <c r="E3171" s="3" t="s">
        <v>23</v>
      </c>
      <c r="F3171" s="3">
        <v>100</v>
      </c>
      <c r="G3171" s="4">
        <v>6.9328703684732318E-3</v>
      </c>
      <c r="H3171" s="13" t="str" cm="1">
        <f t="array" ref="H3171">IF(AND(E3171&lt;&gt;"",OR(D3171="완충",D3171="충전중"),D3170="운행"),A3171-IFERROR(INDEX(A$2:A3170,MAX((E$2:E3170=E3171)*((D$2:D3170="완충")+(D$2:D3170="충전중"))*(ROW(E$2:E3170)))-1),INDEX(A$2:A3170,MATCH(E3171,E$2:E3170,0))),"")</f>
        <v/>
      </c>
    </row>
    <row r="3172" spans="1:8" x14ac:dyDescent="0.3">
      <c r="A3172" s="11">
        <v>45864.366226851853</v>
      </c>
      <c r="B3172" s="3">
        <f t="shared" si="110"/>
        <v>7</v>
      </c>
      <c r="C3172" s="12">
        <f t="shared" si="111"/>
        <v>45864</v>
      </c>
      <c r="D3172" s="3" t="s">
        <v>9</v>
      </c>
      <c r="E3172" s="3" t="s">
        <v>23</v>
      </c>
      <c r="F3172" s="3">
        <v>100</v>
      </c>
      <c r="G3172" s="4">
        <v>6.956018514756579E-3</v>
      </c>
      <c r="H3172" s="13" t="str" cm="1">
        <f t="array" ref="H3172">IF(AND(E3172&lt;&gt;"",OR(D3172="완충",D3172="충전중"),D3171="운행"),A3172-IFERROR(INDEX(A$2:A3171,MAX((E$2:E3171=E3172)*((D$2:D3171="완충")+(D$2:D3171="충전중"))*(ROW(E$2:E3171)))-1),INDEX(A$2:A3171,MATCH(E3172,E$2:E3171,0))),"")</f>
        <v/>
      </c>
    </row>
    <row r="3173" spans="1:8" x14ac:dyDescent="0.3">
      <c r="A3173" s="11">
        <v>45864.373182870368</v>
      </c>
      <c r="B3173" s="3">
        <f t="shared" si="110"/>
        <v>7</v>
      </c>
      <c r="C3173" s="12">
        <f t="shared" si="111"/>
        <v>45864</v>
      </c>
      <c r="D3173" s="3" t="s">
        <v>9</v>
      </c>
      <c r="E3173" s="3" t="s">
        <v>23</v>
      </c>
      <c r="F3173" s="3">
        <v>100</v>
      </c>
      <c r="G3173" s="4">
        <v>0</v>
      </c>
      <c r="H3173" s="13" t="str" cm="1">
        <f t="array" ref="H3173">IF(AND(E3173&lt;&gt;"",OR(D3173="완충",D3173="충전중"),D3172="운행"),A3173-IFERROR(INDEX(A$2:A3172,MAX((E$2:E3172=E3173)*((D$2:D3172="완충")+(D$2:D3172="충전중"))*(ROW(E$2:E3172)))-1),INDEX(A$2:A3172,MATCH(E3173,E$2:E3172,0))),"")</f>
        <v/>
      </c>
    </row>
    <row r="3174" spans="1:8" x14ac:dyDescent="0.3">
      <c r="A3174" s="11">
        <v>45864.701886574076</v>
      </c>
      <c r="B3174" s="3">
        <f t="shared" si="110"/>
        <v>7</v>
      </c>
      <c r="C3174" s="12">
        <f t="shared" si="111"/>
        <v>45864</v>
      </c>
      <c r="D3174" s="3" t="s">
        <v>9</v>
      </c>
      <c r="E3174" s="3" t="s">
        <v>23</v>
      </c>
      <c r="F3174" s="3">
        <v>100</v>
      </c>
      <c r="G3174" s="4">
        <v>6.9444444452528842E-3</v>
      </c>
      <c r="H3174" s="13" t="str" cm="1">
        <f t="array" ref="H3174">IF(AND(E3174&lt;&gt;"",OR(D3174="완충",D3174="충전중"),D3173="운행"),A3174-IFERROR(INDEX(A$2:A3173,MAX((E$2:E3173=E3174)*((D$2:D3173="완충")+(D$2:D3173="충전중"))*(ROW(E$2:E3173)))-1),INDEX(A$2:A3173,MATCH(E3174,E$2:E3173,0))),"")</f>
        <v/>
      </c>
    </row>
    <row r="3175" spans="1:8" x14ac:dyDescent="0.3">
      <c r="A3175" s="11">
        <v>45864.708831018521</v>
      </c>
      <c r="B3175" s="3">
        <f t="shared" si="110"/>
        <v>7</v>
      </c>
      <c r="C3175" s="12">
        <f t="shared" si="111"/>
        <v>45864</v>
      </c>
      <c r="D3175" s="3" t="s">
        <v>9</v>
      </c>
      <c r="E3175" s="3" t="s">
        <v>23</v>
      </c>
      <c r="F3175" s="3">
        <v>100</v>
      </c>
      <c r="G3175" s="4">
        <v>6.9444444452528842E-3</v>
      </c>
      <c r="H3175" s="13" t="str" cm="1">
        <f t="array" ref="H3175">IF(AND(E3175&lt;&gt;"",OR(D3175="완충",D3175="충전중"),D3174="운행"),A3175-IFERROR(INDEX(A$2:A3174,MAX((E$2:E3174=E3175)*((D$2:D3174="완충")+(D$2:D3174="충전중"))*(ROW(E$2:E3174)))-1),INDEX(A$2:A3174,MATCH(E3175,E$2:E3174,0))),"")</f>
        <v/>
      </c>
    </row>
    <row r="3176" spans="1:8" x14ac:dyDescent="0.3">
      <c r="A3176" s="11">
        <v>45864.715775462966</v>
      </c>
      <c r="B3176" s="3">
        <f t="shared" si="110"/>
        <v>7</v>
      </c>
      <c r="C3176" s="12">
        <f t="shared" si="111"/>
        <v>45864</v>
      </c>
      <c r="D3176" s="3" t="s">
        <v>9</v>
      </c>
      <c r="E3176" s="3" t="s">
        <v>23</v>
      </c>
      <c r="F3176" s="3">
        <v>100</v>
      </c>
      <c r="G3176" s="4">
        <v>6.9444444379769266E-3</v>
      </c>
      <c r="H3176" s="13" t="str" cm="1">
        <f t="array" ref="H3176">IF(AND(E3176&lt;&gt;"",OR(D3176="완충",D3176="충전중"),D3175="운행"),A3176-IFERROR(INDEX(A$2:A3175,MAX((E$2:E3175=E3176)*((D$2:D3175="완충")+(D$2:D3175="충전중"))*(ROW(E$2:E3175)))-1),INDEX(A$2:A3175,MATCH(E3176,E$2:E3175,0))),"")</f>
        <v/>
      </c>
    </row>
    <row r="3177" spans="1:8" x14ac:dyDescent="0.3">
      <c r="A3177" s="11">
        <v>45864.722719907404</v>
      </c>
      <c r="B3177" s="3">
        <f t="shared" si="110"/>
        <v>7</v>
      </c>
      <c r="C3177" s="12">
        <f t="shared" si="111"/>
        <v>45864</v>
      </c>
      <c r="D3177" s="3" t="s">
        <v>9</v>
      </c>
      <c r="E3177" s="3" t="s">
        <v>23</v>
      </c>
      <c r="F3177" s="3">
        <v>100</v>
      </c>
      <c r="G3177" s="4">
        <v>6.9444444452528842E-3</v>
      </c>
      <c r="H3177" s="13" t="str" cm="1">
        <f t="array" ref="H3177">IF(AND(E3177&lt;&gt;"",OR(D3177="완충",D3177="충전중"),D3176="운행"),A3177-IFERROR(INDEX(A$2:A3176,MAX((E$2:E3176=E3177)*((D$2:D3176="완충")+(D$2:D3176="충전중"))*(ROW(E$2:E3176)))-1),INDEX(A$2:A3176,MATCH(E3177,E$2:E3176,0))),"")</f>
        <v/>
      </c>
    </row>
    <row r="3178" spans="1:8" x14ac:dyDescent="0.3">
      <c r="A3178" s="11">
        <v>45864.729664351849</v>
      </c>
      <c r="B3178" s="3">
        <f t="shared" si="110"/>
        <v>7</v>
      </c>
      <c r="C3178" s="12">
        <f t="shared" si="111"/>
        <v>45864</v>
      </c>
      <c r="D3178" s="3" t="s">
        <v>9</v>
      </c>
      <c r="E3178" s="3" t="s">
        <v>23</v>
      </c>
      <c r="F3178" s="3">
        <v>100</v>
      </c>
      <c r="G3178" s="4">
        <v>6.9444444452528842E-3</v>
      </c>
      <c r="H3178" s="13" t="str" cm="1">
        <f t="array" ref="H3178">IF(AND(E3178&lt;&gt;"",OR(D3178="완충",D3178="충전중"),D3177="운행"),A3178-IFERROR(INDEX(A$2:A3177,MAX((E$2:E3177=E3178)*((D$2:D3177="완충")+(D$2:D3177="충전중"))*(ROW(E$2:E3177)))-1),INDEX(A$2:A3177,MATCH(E3178,E$2:E3177,0))),"")</f>
        <v/>
      </c>
    </row>
    <row r="3179" spans="1:8" x14ac:dyDescent="0.3">
      <c r="A3179" s="11">
        <v>45864.736608796295</v>
      </c>
      <c r="B3179" s="3">
        <f t="shared" si="110"/>
        <v>7</v>
      </c>
      <c r="C3179" s="12">
        <f t="shared" si="111"/>
        <v>45864</v>
      </c>
      <c r="D3179" s="3" t="s">
        <v>9</v>
      </c>
      <c r="E3179" s="3" t="s">
        <v>23</v>
      </c>
      <c r="F3179" s="3">
        <v>100</v>
      </c>
      <c r="G3179" s="4">
        <v>6.9444444452528842E-3</v>
      </c>
      <c r="H3179" s="13" t="str" cm="1">
        <f t="array" ref="H3179">IF(AND(E3179&lt;&gt;"",OR(D3179="완충",D3179="충전중"),D3178="운행"),A3179-IFERROR(INDEX(A$2:A3178,MAX((E$2:E3178=E3179)*((D$2:D3178="완충")+(D$2:D3178="충전중"))*(ROW(E$2:E3178)))-1),INDEX(A$2:A3178,MATCH(E3179,E$2:E3178,0))),"")</f>
        <v/>
      </c>
    </row>
    <row r="3180" spans="1:8" x14ac:dyDescent="0.3">
      <c r="A3180" s="11">
        <v>45864.74355324074</v>
      </c>
      <c r="B3180" s="3">
        <f t="shared" si="110"/>
        <v>7</v>
      </c>
      <c r="C3180" s="12">
        <f t="shared" si="111"/>
        <v>45864</v>
      </c>
      <c r="D3180" s="3" t="s">
        <v>9</v>
      </c>
      <c r="E3180" s="3" t="s">
        <v>23</v>
      </c>
      <c r="F3180" s="3">
        <v>100</v>
      </c>
      <c r="G3180" s="4">
        <v>6.9444444452528842E-3</v>
      </c>
      <c r="H3180" s="13" t="str" cm="1">
        <f t="array" ref="H3180">IF(AND(E3180&lt;&gt;"",OR(D3180="완충",D3180="충전중"),D3179="운행"),A3180-IFERROR(INDEX(A$2:A3179,MAX((E$2:E3179=E3180)*((D$2:D3179="완충")+(D$2:D3179="충전중"))*(ROW(E$2:E3179)))-1),INDEX(A$2:A3179,MATCH(E3180,E$2:E3179,0))),"")</f>
        <v/>
      </c>
    </row>
    <row r="3181" spans="1:8" x14ac:dyDescent="0.3">
      <c r="A3181" s="11">
        <v>45864.750497685185</v>
      </c>
      <c r="B3181" s="3">
        <f t="shared" si="110"/>
        <v>7</v>
      </c>
      <c r="C3181" s="12">
        <f t="shared" si="111"/>
        <v>45864</v>
      </c>
      <c r="D3181" s="3" t="s">
        <v>9</v>
      </c>
      <c r="E3181" s="3" t="s">
        <v>23</v>
      </c>
      <c r="F3181" s="3">
        <v>100</v>
      </c>
      <c r="G3181" s="4">
        <v>6.9444444452528842E-3</v>
      </c>
      <c r="H3181" s="13" t="str" cm="1">
        <f t="array" ref="H3181">IF(AND(E3181&lt;&gt;"",OR(D3181="완충",D3181="충전중"),D3180="운행"),A3181-IFERROR(INDEX(A$2:A3180,MAX((E$2:E3180=E3181)*((D$2:D3180="완충")+(D$2:D3180="충전중"))*(ROW(E$2:E3180)))-1),INDEX(A$2:A3180,MATCH(E3181,E$2:E3180,0))),"")</f>
        <v/>
      </c>
    </row>
    <row r="3182" spans="1:8" x14ac:dyDescent="0.3">
      <c r="A3182" s="11">
        <v>45864.75744212963</v>
      </c>
      <c r="B3182" s="3">
        <f t="shared" si="110"/>
        <v>7</v>
      </c>
      <c r="C3182" s="12">
        <f t="shared" si="111"/>
        <v>45864</v>
      </c>
      <c r="D3182" s="3" t="s">
        <v>9</v>
      </c>
      <c r="E3182" s="3" t="s">
        <v>23</v>
      </c>
      <c r="F3182" s="3">
        <v>100</v>
      </c>
      <c r="G3182" s="4">
        <v>6.9444444452528842E-3</v>
      </c>
      <c r="H3182" s="13" t="str" cm="1">
        <f t="array" ref="H3182">IF(AND(E3182&lt;&gt;"",OR(D3182="완충",D3182="충전중"),D3181="운행"),A3182-IFERROR(INDEX(A$2:A3181,MAX((E$2:E3181=E3182)*((D$2:D3181="완충")+(D$2:D3181="충전중"))*(ROW(E$2:E3181)))-1),INDEX(A$2:A3181,MATCH(E3182,E$2:E3181,0))),"")</f>
        <v/>
      </c>
    </row>
    <row r="3183" spans="1:8" x14ac:dyDescent="0.3">
      <c r="A3183" s="11">
        <v>45864.764386574076</v>
      </c>
      <c r="B3183" s="3">
        <f t="shared" si="110"/>
        <v>7</v>
      </c>
      <c r="C3183" s="12">
        <f t="shared" si="111"/>
        <v>45864</v>
      </c>
      <c r="D3183" s="3" t="s">
        <v>9</v>
      </c>
      <c r="E3183" s="3" t="s">
        <v>23</v>
      </c>
      <c r="F3183" s="3">
        <v>100</v>
      </c>
      <c r="G3183" s="4">
        <v>6.9444444452528842E-3</v>
      </c>
      <c r="H3183" s="13" t="str" cm="1">
        <f t="array" ref="H3183">IF(AND(E3183&lt;&gt;"",OR(D3183="완충",D3183="충전중"),D3182="운행"),A3183-IFERROR(INDEX(A$2:A3182,MAX((E$2:E3182=E3183)*((D$2:D3182="완충")+(D$2:D3182="충전중"))*(ROW(E$2:E3182)))-1),INDEX(A$2:A3182,MATCH(E3183,E$2:E3182,0))),"")</f>
        <v/>
      </c>
    </row>
    <row r="3184" spans="1:8" x14ac:dyDescent="0.3">
      <c r="A3184" s="11">
        <v>45864.771331018521</v>
      </c>
      <c r="B3184" s="3">
        <f t="shared" si="110"/>
        <v>7</v>
      </c>
      <c r="C3184" s="12">
        <f t="shared" si="111"/>
        <v>45864</v>
      </c>
      <c r="D3184" s="3" t="s">
        <v>9</v>
      </c>
      <c r="E3184" s="3" t="s">
        <v>23</v>
      </c>
      <c r="F3184" s="3">
        <v>100</v>
      </c>
      <c r="G3184" s="4">
        <v>6.9444444452528842E-3</v>
      </c>
      <c r="H3184" s="13" t="str" cm="1">
        <f t="array" ref="H3184">IF(AND(E3184&lt;&gt;"",OR(D3184="완충",D3184="충전중"),D3183="운행"),A3184-IFERROR(INDEX(A$2:A3183,MAX((E$2:E3183=E3184)*((D$2:D3183="완충")+(D$2:D3183="충전중"))*(ROW(E$2:E3183)))-1),INDEX(A$2:A3183,MATCH(E3184,E$2:E3183,0))),"")</f>
        <v/>
      </c>
    </row>
    <row r="3185" spans="1:8" x14ac:dyDescent="0.3">
      <c r="A3185" s="11">
        <v>45864.778275462966</v>
      </c>
      <c r="B3185" s="3">
        <f t="shared" si="110"/>
        <v>7</v>
      </c>
      <c r="C3185" s="12">
        <f t="shared" si="111"/>
        <v>45864</v>
      </c>
      <c r="D3185" s="3" t="s">
        <v>9</v>
      </c>
      <c r="E3185" s="3" t="s">
        <v>23</v>
      </c>
      <c r="F3185" s="3">
        <v>100</v>
      </c>
      <c r="G3185" s="4">
        <v>6.956018514756579E-3</v>
      </c>
      <c r="H3185" s="13" t="str" cm="1">
        <f t="array" ref="H3185">IF(AND(E3185&lt;&gt;"",OR(D3185="완충",D3185="충전중"),D3184="운행"),A3185-IFERROR(INDEX(A$2:A3184,MAX((E$2:E3184=E3185)*((D$2:D3184="완충")+(D$2:D3184="충전중"))*(ROW(E$2:E3184)))-1),INDEX(A$2:A3184,MATCH(E3185,E$2:E3184,0))),"")</f>
        <v/>
      </c>
    </row>
    <row r="3186" spans="1:8" x14ac:dyDescent="0.3">
      <c r="A3186" s="11">
        <v>45864.785231481481</v>
      </c>
      <c r="B3186" s="3">
        <f t="shared" si="110"/>
        <v>7</v>
      </c>
      <c r="C3186" s="12">
        <f t="shared" si="111"/>
        <v>45864</v>
      </c>
      <c r="D3186" s="3" t="s">
        <v>9</v>
      </c>
      <c r="E3186" s="3" t="s">
        <v>23</v>
      </c>
      <c r="F3186" s="3">
        <v>100</v>
      </c>
      <c r="G3186" s="4">
        <v>6.9328703684732318E-3</v>
      </c>
      <c r="H3186" s="13" t="str" cm="1">
        <f t="array" ref="H3186">IF(AND(E3186&lt;&gt;"",OR(D3186="완충",D3186="충전중"),D3185="운행"),A3186-IFERROR(INDEX(A$2:A3185,MAX((E$2:E3185=E3186)*((D$2:D3185="완충")+(D$2:D3185="충전중"))*(ROW(E$2:E3185)))-1),INDEX(A$2:A3185,MATCH(E3186,E$2:E3185,0))),"")</f>
        <v/>
      </c>
    </row>
    <row r="3187" spans="1:8" x14ac:dyDescent="0.3">
      <c r="A3187" s="11">
        <v>45864.792164351849</v>
      </c>
      <c r="B3187" s="3">
        <f t="shared" si="110"/>
        <v>7</v>
      </c>
      <c r="C3187" s="12">
        <f t="shared" si="111"/>
        <v>45864</v>
      </c>
      <c r="D3187" s="3" t="s">
        <v>9</v>
      </c>
      <c r="E3187" s="3" t="s">
        <v>23</v>
      </c>
      <c r="F3187" s="3">
        <v>100</v>
      </c>
      <c r="G3187" s="4">
        <v>6.9560185220325366E-3</v>
      </c>
      <c r="H3187" s="13" t="str" cm="1">
        <f t="array" ref="H3187">IF(AND(E3187&lt;&gt;"",OR(D3187="완충",D3187="충전중"),D3186="운행"),A3187-IFERROR(INDEX(A$2:A3186,MAX((E$2:E3186=E3187)*((D$2:D3186="완충")+(D$2:D3186="충전중"))*(ROW(E$2:E3186)))-1),INDEX(A$2:A3186,MATCH(E3187,E$2:E3186,0))),"")</f>
        <v/>
      </c>
    </row>
    <row r="3188" spans="1:8" x14ac:dyDescent="0.3">
      <c r="A3188" s="11">
        <v>45864.799120370371</v>
      </c>
      <c r="B3188" s="3">
        <f t="shared" si="110"/>
        <v>7</v>
      </c>
      <c r="C3188" s="12">
        <f t="shared" si="111"/>
        <v>45864</v>
      </c>
      <c r="D3188" s="3" t="s">
        <v>9</v>
      </c>
      <c r="E3188" s="3" t="s">
        <v>23</v>
      </c>
      <c r="F3188" s="3">
        <v>100</v>
      </c>
      <c r="G3188" s="4">
        <v>6.9328703684732318E-3</v>
      </c>
      <c r="H3188" s="13" t="str" cm="1">
        <f t="array" ref="H3188">IF(AND(E3188&lt;&gt;"",OR(D3188="완충",D3188="충전중"),D3187="운행"),A3188-IFERROR(INDEX(A$2:A3187,MAX((E$2:E3187=E3188)*((D$2:D3187="완충")+(D$2:D3187="충전중"))*(ROW(E$2:E3187)))-1),INDEX(A$2:A3187,MATCH(E3188,E$2:E3187,0))),"")</f>
        <v/>
      </c>
    </row>
    <row r="3189" spans="1:8" x14ac:dyDescent="0.3">
      <c r="A3189" s="11">
        <v>45864.80605324074</v>
      </c>
      <c r="B3189" s="3">
        <f t="shared" si="110"/>
        <v>7</v>
      </c>
      <c r="C3189" s="12">
        <f t="shared" si="111"/>
        <v>45864</v>
      </c>
      <c r="D3189" s="3" t="s">
        <v>9</v>
      </c>
      <c r="E3189" s="3" t="s">
        <v>23</v>
      </c>
      <c r="F3189" s="3">
        <v>100</v>
      </c>
      <c r="G3189" s="4">
        <v>6.9560185220325366E-3</v>
      </c>
      <c r="H3189" s="13" t="str" cm="1">
        <f t="array" ref="H3189">IF(AND(E3189&lt;&gt;"",OR(D3189="완충",D3189="충전중"),D3188="운행"),A3189-IFERROR(INDEX(A$2:A3188,MAX((E$2:E3188=E3189)*((D$2:D3188="완충")+(D$2:D3188="충전중"))*(ROW(E$2:E3188)))-1),INDEX(A$2:A3188,MATCH(E3189,E$2:E3188,0))),"")</f>
        <v/>
      </c>
    </row>
    <row r="3190" spans="1:8" x14ac:dyDescent="0.3">
      <c r="A3190" s="11">
        <v>45864.813009259262</v>
      </c>
      <c r="B3190" s="3">
        <f t="shared" si="110"/>
        <v>7</v>
      </c>
      <c r="C3190" s="12">
        <f t="shared" si="111"/>
        <v>45864</v>
      </c>
      <c r="D3190" s="3" t="s">
        <v>9</v>
      </c>
      <c r="E3190" s="3" t="s">
        <v>23</v>
      </c>
      <c r="F3190" s="3">
        <v>100</v>
      </c>
      <c r="G3190" s="4">
        <v>6.9328703684732318E-3</v>
      </c>
      <c r="H3190" s="13" t="str" cm="1">
        <f t="array" ref="H3190">IF(AND(E3190&lt;&gt;"",OR(D3190="완충",D3190="충전중"),D3189="운행"),A3190-IFERROR(INDEX(A$2:A3189,MAX((E$2:E3189=E3190)*((D$2:D3189="완충")+(D$2:D3189="충전중"))*(ROW(E$2:E3189)))-1),INDEX(A$2:A3189,MATCH(E3190,E$2:E3189,0))),"")</f>
        <v/>
      </c>
    </row>
    <row r="3191" spans="1:8" x14ac:dyDescent="0.3">
      <c r="A3191" s="11">
        <v>45864.81994212963</v>
      </c>
      <c r="B3191" s="3">
        <f t="shared" si="110"/>
        <v>7</v>
      </c>
      <c r="C3191" s="12">
        <f t="shared" si="111"/>
        <v>45864</v>
      </c>
      <c r="D3191" s="3" t="s">
        <v>9</v>
      </c>
      <c r="E3191" s="3" t="s">
        <v>23</v>
      </c>
      <c r="F3191" s="3">
        <v>100</v>
      </c>
      <c r="G3191" s="4">
        <v>6.956018514756579E-3</v>
      </c>
      <c r="H3191" s="13" t="str" cm="1">
        <f t="array" ref="H3191">IF(AND(E3191&lt;&gt;"",OR(D3191="완충",D3191="충전중"),D3190="운행"),A3191-IFERROR(INDEX(A$2:A3190,MAX((E$2:E3190=E3191)*((D$2:D3190="완충")+(D$2:D3190="충전중"))*(ROW(E$2:E3190)))-1),INDEX(A$2:A3190,MATCH(E3191,E$2:E3190,0))),"")</f>
        <v/>
      </c>
    </row>
    <row r="3192" spans="1:8" x14ac:dyDescent="0.3">
      <c r="A3192" s="11">
        <v>45864.826898148145</v>
      </c>
      <c r="B3192" s="3">
        <f t="shared" si="110"/>
        <v>7</v>
      </c>
      <c r="C3192" s="12">
        <f t="shared" si="111"/>
        <v>45864</v>
      </c>
      <c r="D3192" s="3" t="s">
        <v>9</v>
      </c>
      <c r="E3192" s="3" t="s">
        <v>23</v>
      </c>
      <c r="F3192" s="3">
        <v>100</v>
      </c>
      <c r="G3192" s="4">
        <v>6.9328703757491894E-3</v>
      </c>
      <c r="H3192" s="13" t="str" cm="1">
        <f t="array" ref="H3192">IF(AND(E3192&lt;&gt;"",OR(D3192="완충",D3192="충전중"),D3191="운행"),A3192-IFERROR(INDEX(A$2:A3191,MAX((E$2:E3191=E3192)*((D$2:D3191="완충")+(D$2:D3191="충전중"))*(ROW(E$2:E3191)))-1),INDEX(A$2:A3191,MATCH(E3192,E$2:E3191,0))),"")</f>
        <v/>
      </c>
    </row>
    <row r="3193" spans="1:8" x14ac:dyDescent="0.3">
      <c r="A3193" s="11">
        <v>45864.833831018521</v>
      </c>
      <c r="B3193" s="3">
        <f t="shared" si="110"/>
        <v>7</v>
      </c>
      <c r="C3193" s="12">
        <f t="shared" si="111"/>
        <v>45864</v>
      </c>
      <c r="D3193" s="3" t="s">
        <v>9</v>
      </c>
      <c r="E3193" s="3" t="s">
        <v>23</v>
      </c>
      <c r="F3193" s="3">
        <v>100</v>
      </c>
      <c r="G3193" s="4">
        <v>6.956018514756579E-3</v>
      </c>
      <c r="H3193" s="13" t="str" cm="1">
        <f t="array" ref="H3193">IF(AND(E3193&lt;&gt;"",OR(D3193="완충",D3193="충전중"),D3192="운행"),A3193-IFERROR(INDEX(A$2:A3192,MAX((E$2:E3192=E3193)*((D$2:D3192="완충")+(D$2:D3192="충전중"))*(ROW(E$2:E3192)))-1),INDEX(A$2:A3192,MATCH(E3193,E$2:E3192,0))),"")</f>
        <v/>
      </c>
    </row>
    <row r="3194" spans="1:8" x14ac:dyDescent="0.3">
      <c r="A3194" s="11">
        <v>45864.840787037036</v>
      </c>
      <c r="B3194" s="3">
        <f t="shared" si="110"/>
        <v>7</v>
      </c>
      <c r="C3194" s="12">
        <f t="shared" si="111"/>
        <v>45864</v>
      </c>
      <c r="D3194" s="3" t="s">
        <v>9</v>
      </c>
      <c r="E3194" s="3" t="s">
        <v>23</v>
      </c>
      <c r="F3194" s="3">
        <v>100</v>
      </c>
      <c r="G3194" s="4">
        <v>6.9328703684732318E-3</v>
      </c>
      <c r="H3194" s="13" t="str" cm="1">
        <f t="array" ref="H3194">IF(AND(E3194&lt;&gt;"",OR(D3194="완충",D3194="충전중"),D3193="운행"),A3194-IFERROR(INDEX(A$2:A3193,MAX((E$2:E3193=E3194)*((D$2:D3193="완충")+(D$2:D3193="충전중"))*(ROW(E$2:E3193)))-1),INDEX(A$2:A3193,MATCH(E3194,E$2:E3193,0))),"")</f>
        <v/>
      </c>
    </row>
    <row r="3195" spans="1:8" x14ac:dyDescent="0.3">
      <c r="A3195" s="11">
        <v>45864.847719907404</v>
      </c>
      <c r="B3195" s="3">
        <f t="shared" si="110"/>
        <v>7</v>
      </c>
      <c r="C3195" s="12">
        <f t="shared" si="111"/>
        <v>45864</v>
      </c>
      <c r="D3195" s="3" t="s">
        <v>9</v>
      </c>
      <c r="E3195" s="3" t="s">
        <v>23</v>
      </c>
      <c r="F3195" s="3">
        <v>100</v>
      </c>
      <c r="G3195" s="4">
        <v>6.9560185220325366E-3</v>
      </c>
      <c r="H3195" s="13" t="str" cm="1">
        <f t="array" ref="H3195">IF(AND(E3195&lt;&gt;"",OR(D3195="완충",D3195="충전중"),D3194="운행"),A3195-IFERROR(INDEX(A$2:A3194,MAX((E$2:E3194=E3195)*((D$2:D3194="완충")+(D$2:D3194="충전중"))*(ROW(E$2:E3194)))-1),INDEX(A$2:A3194,MATCH(E3195,E$2:E3194,0))),"")</f>
        <v/>
      </c>
    </row>
    <row r="3196" spans="1:8" x14ac:dyDescent="0.3">
      <c r="A3196" s="11">
        <v>45864.854675925926</v>
      </c>
      <c r="B3196" s="3">
        <f t="shared" si="110"/>
        <v>7</v>
      </c>
      <c r="C3196" s="12">
        <f t="shared" si="111"/>
        <v>45864</v>
      </c>
      <c r="D3196" s="3" t="s">
        <v>9</v>
      </c>
      <c r="E3196" s="3" t="s">
        <v>23</v>
      </c>
      <c r="F3196" s="3">
        <v>100</v>
      </c>
      <c r="G3196" s="4">
        <v>6.9328703684732318E-3</v>
      </c>
      <c r="H3196" s="13" t="str" cm="1">
        <f t="array" ref="H3196">IF(AND(E3196&lt;&gt;"",OR(D3196="완충",D3196="충전중"),D3195="운행"),A3196-IFERROR(INDEX(A$2:A3195,MAX((E$2:E3195=E3196)*((D$2:D3195="완충")+(D$2:D3195="충전중"))*(ROW(E$2:E3195)))-1),INDEX(A$2:A3195,MATCH(E3196,E$2:E3195,0))),"")</f>
        <v/>
      </c>
    </row>
    <row r="3197" spans="1:8" x14ac:dyDescent="0.3">
      <c r="A3197" s="11">
        <v>45864.861608796295</v>
      </c>
      <c r="B3197" s="3">
        <f t="shared" si="110"/>
        <v>7</v>
      </c>
      <c r="C3197" s="12">
        <f t="shared" si="111"/>
        <v>45864</v>
      </c>
      <c r="D3197" s="3" t="s">
        <v>9</v>
      </c>
      <c r="E3197" s="3" t="s">
        <v>23</v>
      </c>
      <c r="F3197" s="3">
        <v>100</v>
      </c>
      <c r="G3197" s="4">
        <v>6.9560185220325366E-3</v>
      </c>
      <c r="H3197" s="13" t="str" cm="1">
        <f t="array" ref="H3197">IF(AND(E3197&lt;&gt;"",OR(D3197="완충",D3197="충전중"),D3196="운행"),A3197-IFERROR(INDEX(A$2:A3196,MAX((E$2:E3196=E3197)*((D$2:D3196="완충")+(D$2:D3196="충전중"))*(ROW(E$2:E3196)))-1),INDEX(A$2:A3196,MATCH(E3197,E$2:E3196,0))),"")</f>
        <v/>
      </c>
    </row>
    <row r="3198" spans="1:8" x14ac:dyDescent="0.3">
      <c r="A3198" s="11">
        <v>45864.868564814817</v>
      </c>
      <c r="B3198" s="3">
        <f t="shared" si="110"/>
        <v>7</v>
      </c>
      <c r="C3198" s="12">
        <f t="shared" si="111"/>
        <v>45864</v>
      </c>
      <c r="D3198" s="3" t="s">
        <v>9</v>
      </c>
      <c r="E3198" s="3" t="s">
        <v>23</v>
      </c>
      <c r="F3198" s="3">
        <v>100</v>
      </c>
      <c r="G3198" s="4">
        <v>6.9328703684732318E-3</v>
      </c>
      <c r="H3198" s="13" t="str" cm="1">
        <f t="array" ref="H3198">IF(AND(E3198&lt;&gt;"",OR(D3198="완충",D3198="충전중"),D3197="운행"),A3198-IFERROR(INDEX(A$2:A3197,MAX((E$2:E3197=E3198)*((D$2:D3197="완충")+(D$2:D3197="충전중"))*(ROW(E$2:E3197)))-1),INDEX(A$2:A3197,MATCH(E3198,E$2:E3197,0))),"")</f>
        <v/>
      </c>
    </row>
    <row r="3199" spans="1:8" x14ac:dyDescent="0.3">
      <c r="A3199" s="11">
        <v>45864.875497685185</v>
      </c>
      <c r="B3199" s="3">
        <f t="shared" si="110"/>
        <v>7</v>
      </c>
      <c r="C3199" s="12">
        <f t="shared" si="111"/>
        <v>45864</v>
      </c>
      <c r="D3199" s="3" t="s">
        <v>9</v>
      </c>
      <c r="E3199" s="3" t="s">
        <v>23</v>
      </c>
      <c r="F3199" s="3">
        <v>100</v>
      </c>
      <c r="G3199" s="4">
        <v>6.9560185220325366E-3</v>
      </c>
      <c r="H3199" s="13" t="str" cm="1">
        <f t="array" ref="H3199">IF(AND(E3199&lt;&gt;"",OR(D3199="완충",D3199="충전중"),D3198="운행"),A3199-IFERROR(INDEX(A$2:A3198,MAX((E$2:E3198=E3199)*((D$2:D3198="완충")+(D$2:D3198="충전중"))*(ROW(E$2:E3198)))-1),INDEX(A$2:A3198,MATCH(E3199,E$2:E3198,0))),"")</f>
        <v/>
      </c>
    </row>
    <row r="3200" spans="1:8" x14ac:dyDescent="0.3">
      <c r="A3200" s="11">
        <v>45864.882453703707</v>
      </c>
      <c r="B3200" s="3">
        <f t="shared" si="110"/>
        <v>7</v>
      </c>
      <c r="C3200" s="12">
        <f t="shared" si="111"/>
        <v>45864</v>
      </c>
      <c r="D3200" s="3" t="s">
        <v>9</v>
      </c>
      <c r="E3200" s="3" t="s">
        <v>23</v>
      </c>
      <c r="F3200" s="3">
        <v>100</v>
      </c>
      <c r="G3200" s="4">
        <v>6.9444444379769266E-3</v>
      </c>
      <c r="H3200" s="13" t="str" cm="1">
        <f t="array" ref="H3200">IF(AND(E3200&lt;&gt;"",OR(D3200="완충",D3200="충전중"),D3199="운행"),A3200-IFERROR(INDEX(A$2:A3199,MAX((E$2:E3199=E3200)*((D$2:D3199="완충")+(D$2:D3199="충전중"))*(ROW(E$2:E3199)))-1),INDEX(A$2:A3199,MATCH(E3200,E$2:E3199,0))),"")</f>
        <v/>
      </c>
    </row>
    <row r="3201" spans="1:8" x14ac:dyDescent="0.3">
      <c r="A3201" s="11">
        <v>45864.889398148145</v>
      </c>
      <c r="B3201" s="3">
        <f t="shared" si="110"/>
        <v>7</v>
      </c>
      <c r="C3201" s="12">
        <f t="shared" si="111"/>
        <v>45864</v>
      </c>
      <c r="D3201" s="3" t="s">
        <v>9</v>
      </c>
      <c r="E3201" s="3" t="s">
        <v>23</v>
      </c>
      <c r="F3201" s="3">
        <v>100</v>
      </c>
      <c r="G3201" s="4">
        <v>6.9444444452528842E-3</v>
      </c>
      <c r="H3201" s="13" t="str" cm="1">
        <f t="array" ref="H3201">IF(AND(E3201&lt;&gt;"",OR(D3201="완충",D3201="충전중"),D3200="운행"),A3201-IFERROR(INDEX(A$2:A3200,MAX((E$2:E3200=E3201)*((D$2:D3200="완충")+(D$2:D3200="충전중"))*(ROW(E$2:E3200)))-1),INDEX(A$2:A3200,MATCH(E3201,E$2:E3200,0))),"")</f>
        <v/>
      </c>
    </row>
    <row r="3202" spans="1:8" x14ac:dyDescent="0.3">
      <c r="A3202" s="11">
        <v>45864.89634259259</v>
      </c>
      <c r="B3202" s="3">
        <f t="shared" si="110"/>
        <v>7</v>
      </c>
      <c r="C3202" s="12">
        <f t="shared" si="111"/>
        <v>45864</v>
      </c>
      <c r="D3202" s="3" t="s">
        <v>9</v>
      </c>
      <c r="E3202" s="3" t="s">
        <v>23</v>
      </c>
      <c r="F3202" s="3">
        <v>100</v>
      </c>
      <c r="G3202" s="4">
        <v>6.9444444452528842E-3</v>
      </c>
      <c r="H3202" s="13" t="str" cm="1">
        <f t="array" ref="H3202">IF(AND(E3202&lt;&gt;"",OR(D3202="완충",D3202="충전중"),D3201="운행"),A3202-IFERROR(INDEX(A$2:A3201,MAX((E$2:E3201=E3202)*((D$2:D3201="완충")+(D$2:D3201="충전중"))*(ROW(E$2:E3201)))-1),INDEX(A$2:A3201,MATCH(E3202,E$2:E3201,0))),"")</f>
        <v/>
      </c>
    </row>
    <row r="3203" spans="1:8" x14ac:dyDescent="0.3">
      <c r="A3203" s="11">
        <v>45864.903287037036</v>
      </c>
      <c r="B3203" s="3">
        <f t="shared" ref="B3203:B3266" si="112">MONTH(A3203)</f>
        <v>7</v>
      </c>
      <c r="C3203" s="12">
        <f t="shared" ref="C3203:C3266" si="113">DATE(YEAR(A3203),MONTH(A3203),DAY(A3203))</f>
        <v>45864</v>
      </c>
      <c r="D3203" s="3" t="s">
        <v>9</v>
      </c>
      <c r="E3203" s="3" t="s">
        <v>23</v>
      </c>
      <c r="F3203" s="3">
        <v>100</v>
      </c>
      <c r="G3203" s="4">
        <v>6.9444444452528842E-3</v>
      </c>
      <c r="H3203" s="13" t="str" cm="1">
        <f t="array" ref="H3203">IF(AND(E3203&lt;&gt;"",OR(D3203="완충",D3203="충전중"),D3202="운행"),A3203-IFERROR(INDEX(A$2:A3202,MAX((E$2:E3202=E3203)*((D$2:D3202="완충")+(D$2:D3202="충전중"))*(ROW(E$2:E3202)))-1),INDEX(A$2:A3202,MATCH(E3203,E$2:E3202,0))),"")</f>
        <v/>
      </c>
    </row>
    <row r="3204" spans="1:8" x14ac:dyDescent="0.3">
      <c r="A3204" s="11">
        <v>45864.910231481481</v>
      </c>
      <c r="B3204" s="3">
        <f t="shared" si="112"/>
        <v>7</v>
      </c>
      <c r="C3204" s="12">
        <f t="shared" si="113"/>
        <v>45864</v>
      </c>
      <c r="D3204" s="3" t="s">
        <v>9</v>
      </c>
      <c r="E3204" s="3" t="s">
        <v>23</v>
      </c>
      <c r="F3204" s="3">
        <v>100</v>
      </c>
      <c r="G3204" s="4">
        <v>6.9444444452528842E-3</v>
      </c>
      <c r="H3204" s="13" t="str" cm="1">
        <f t="array" ref="H3204">IF(AND(E3204&lt;&gt;"",OR(D3204="완충",D3204="충전중"),D3203="운행"),A3204-IFERROR(INDEX(A$2:A3203,MAX((E$2:E3203=E3204)*((D$2:D3203="완충")+(D$2:D3203="충전중"))*(ROW(E$2:E3203)))-1),INDEX(A$2:A3203,MATCH(E3204,E$2:E3203,0))),"")</f>
        <v/>
      </c>
    </row>
    <row r="3205" spans="1:8" x14ac:dyDescent="0.3">
      <c r="A3205" s="11">
        <v>45864.917175925926</v>
      </c>
      <c r="B3205" s="3">
        <f t="shared" si="112"/>
        <v>7</v>
      </c>
      <c r="C3205" s="12">
        <f t="shared" si="113"/>
        <v>45864</v>
      </c>
      <c r="D3205" s="3" t="s">
        <v>9</v>
      </c>
      <c r="E3205" s="3" t="s">
        <v>23</v>
      </c>
      <c r="F3205" s="3">
        <v>100</v>
      </c>
      <c r="G3205" s="4">
        <v>6.9444444452528842E-3</v>
      </c>
      <c r="H3205" s="13" t="str" cm="1">
        <f t="array" ref="H3205">IF(AND(E3205&lt;&gt;"",OR(D3205="완충",D3205="충전중"),D3204="운행"),A3205-IFERROR(INDEX(A$2:A3204,MAX((E$2:E3204=E3205)*((D$2:D3204="완충")+(D$2:D3204="충전중"))*(ROW(E$2:E3204)))-1),INDEX(A$2:A3204,MATCH(E3205,E$2:E3204,0))),"")</f>
        <v/>
      </c>
    </row>
    <row r="3206" spans="1:8" x14ac:dyDescent="0.3">
      <c r="A3206" s="11">
        <v>45864.924120370371</v>
      </c>
      <c r="B3206" s="3">
        <f t="shared" si="112"/>
        <v>7</v>
      </c>
      <c r="C3206" s="12">
        <f t="shared" si="113"/>
        <v>45864</v>
      </c>
      <c r="D3206" s="3" t="s">
        <v>9</v>
      </c>
      <c r="E3206" s="3" t="s">
        <v>23</v>
      </c>
      <c r="F3206" s="3">
        <v>100</v>
      </c>
      <c r="G3206" s="4">
        <v>6.9444444452528842E-3</v>
      </c>
      <c r="H3206" s="13" t="str" cm="1">
        <f t="array" ref="H3206">IF(AND(E3206&lt;&gt;"",OR(D3206="완충",D3206="충전중"),D3205="운행"),A3206-IFERROR(INDEX(A$2:A3205,MAX((E$2:E3205=E3206)*((D$2:D3205="완충")+(D$2:D3205="충전중"))*(ROW(E$2:E3205)))-1),INDEX(A$2:A3205,MATCH(E3206,E$2:E3205,0))),"")</f>
        <v/>
      </c>
    </row>
    <row r="3207" spans="1:8" x14ac:dyDescent="0.3">
      <c r="A3207" s="11">
        <v>45864.931064814817</v>
      </c>
      <c r="B3207" s="3">
        <f t="shared" si="112"/>
        <v>7</v>
      </c>
      <c r="C3207" s="12">
        <f t="shared" si="113"/>
        <v>45864</v>
      </c>
      <c r="D3207" s="3" t="s">
        <v>9</v>
      </c>
      <c r="E3207" s="3" t="s">
        <v>23</v>
      </c>
      <c r="F3207" s="3">
        <v>100</v>
      </c>
      <c r="G3207" s="4">
        <v>6.9444444452528842E-3</v>
      </c>
      <c r="H3207" s="13" t="str" cm="1">
        <f t="array" ref="H3207">IF(AND(E3207&lt;&gt;"",OR(D3207="완충",D3207="충전중"),D3206="운행"),A3207-IFERROR(INDEX(A$2:A3206,MAX((E$2:E3206=E3207)*((D$2:D3206="완충")+(D$2:D3206="충전중"))*(ROW(E$2:E3206)))-1),INDEX(A$2:A3206,MATCH(E3207,E$2:E3206,0))),"")</f>
        <v/>
      </c>
    </row>
    <row r="3208" spans="1:8" x14ac:dyDescent="0.3">
      <c r="A3208" s="11">
        <v>45864.938009259262</v>
      </c>
      <c r="B3208" s="3">
        <f t="shared" si="112"/>
        <v>7</v>
      </c>
      <c r="C3208" s="12">
        <f t="shared" si="113"/>
        <v>45864</v>
      </c>
      <c r="D3208" s="3" t="s">
        <v>9</v>
      </c>
      <c r="E3208" s="3" t="s">
        <v>23</v>
      </c>
      <c r="F3208" s="3">
        <v>100</v>
      </c>
      <c r="G3208" s="4">
        <v>6.9444444452528842E-3</v>
      </c>
      <c r="H3208" s="13" t="str" cm="1">
        <f t="array" ref="H3208">IF(AND(E3208&lt;&gt;"",OR(D3208="완충",D3208="충전중"),D3207="운행"),A3208-IFERROR(INDEX(A$2:A3207,MAX((E$2:E3207=E3208)*((D$2:D3207="완충")+(D$2:D3207="충전중"))*(ROW(E$2:E3207)))-1),INDEX(A$2:A3207,MATCH(E3208,E$2:E3207,0))),"")</f>
        <v/>
      </c>
    </row>
    <row r="3209" spans="1:8" x14ac:dyDescent="0.3">
      <c r="A3209" s="11">
        <v>45864.944953703707</v>
      </c>
      <c r="B3209" s="3">
        <f t="shared" si="112"/>
        <v>7</v>
      </c>
      <c r="C3209" s="12">
        <f t="shared" si="113"/>
        <v>45864</v>
      </c>
      <c r="D3209" s="3" t="s">
        <v>9</v>
      </c>
      <c r="E3209" s="3" t="s">
        <v>23</v>
      </c>
      <c r="F3209" s="3">
        <v>100</v>
      </c>
      <c r="G3209" s="4">
        <v>6.9444444379769266E-3</v>
      </c>
      <c r="H3209" s="13" t="str" cm="1">
        <f t="array" ref="H3209">IF(AND(E3209&lt;&gt;"",OR(D3209="완충",D3209="충전중"),D3208="운행"),A3209-IFERROR(INDEX(A$2:A3208,MAX((E$2:E3208=E3209)*((D$2:D3208="완충")+(D$2:D3208="충전중"))*(ROW(E$2:E3208)))-1),INDEX(A$2:A3208,MATCH(E3209,E$2:E3208,0))),"")</f>
        <v/>
      </c>
    </row>
    <row r="3210" spans="1:8" x14ac:dyDescent="0.3">
      <c r="A3210" s="11">
        <v>45864.951898148145</v>
      </c>
      <c r="B3210" s="3">
        <f t="shared" si="112"/>
        <v>7</v>
      </c>
      <c r="C3210" s="12">
        <f t="shared" si="113"/>
        <v>45864</v>
      </c>
      <c r="D3210" s="3" t="s">
        <v>9</v>
      </c>
      <c r="E3210" s="3" t="s">
        <v>23</v>
      </c>
      <c r="F3210" s="3">
        <v>100</v>
      </c>
      <c r="G3210" s="4">
        <v>6.9444444452528842E-3</v>
      </c>
      <c r="H3210" s="13" t="str" cm="1">
        <f t="array" ref="H3210">IF(AND(E3210&lt;&gt;"",OR(D3210="완충",D3210="충전중"),D3209="운행"),A3210-IFERROR(INDEX(A$2:A3209,MAX((E$2:E3209=E3210)*((D$2:D3209="완충")+(D$2:D3209="충전중"))*(ROW(E$2:E3209)))-1),INDEX(A$2:A3209,MATCH(E3210,E$2:E3209,0))),"")</f>
        <v/>
      </c>
    </row>
    <row r="3211" spans="1:8" x14ac:dyDescent="0.3">
      <c r="A3211" s="11">
        <v>45864.95884259259</v>
      </c>
      <c r="B3211" s="3">
        <f t="shared" si="112"/>
        <v>7</v>
      </c>
      <c r="C3211" s="12">
        <f t="shared" si="113"/>
        <v>45864</v>
      </c>
      <c r="D3211" s="3" t="s">
        <v>9</v>
      </c>
      <c r="E3211" s="3" t="s">
        <v>23</v>
      </c>
      <c r="F3211" s="3">
        <v>100</v>
      </c>
      <c r="G3211" s="4">
        <v>6.9444444452528842E-3</v>
      </c>
      <c r="H3211" s="13" t="str" cm="1">
        <f t="array" ref="H3211">IF(AND(E3211&lt;&gt;"",OR(D3211="완충",D3211="충전중"),D3210="운행"),A3211-IFERROR(INDEX(A$2:A3210,MAX((E$2:E3210=E3211)*((D$2:D3210="완충")+(D$2:D3210="충전중"))*(ROW(E$2:E3210)))-1),INDEX(A$2:A3210,MATCH(E3211,E$2:E3210,0))),"")</f>
        <v/>
      </c>
    </row>
    <row r="3212" spans="1:8" x14ac:dyDescent="0.3">
      <c r="A3212" s="11">
        <v>45864.965787037036</v>
      </c>
      <c r="B3212" s="3">
        <f t="shared" si="112"/>
        <v>7</v>
      </c>
      <c r="C3212" s="12">
        <f t="shared" si="113"/>
        <v>45864</v>
      </c>
      <c r="D3212" s="3" t="s">
        <v>9</v>
      </c>
      <c r="E3212" s="3" t="s">
        <v>23</v>
      </c>
      <c r="F3212" s="3">
        <v>100</v>
      </c>
      <c r="G3212" s="4">
        <v>6.9444444452528842E-3</v>
      </c>
      <c r="H3212" s="13" t="str" cm="1">
        <f t="array" ref="H3212">IF(AND(E3212&lt;&gt;"",OR(D3212="완충",D3212="충전중"),D3211="운행"),A3212-IFERROR(INDEX(A$2:A3211,MAX((E$2:E3211=E3212)*((D$2:D3211="완충")+(D$2:D3211="충전중"))*(ROW(E$2:E3211)))-1),INDEX(A$2:A3211,MATCH(E3212,E$2:E3211,0))),"")</f>
        <v/>
      </c>
    </row>
    <row r="3213" spans="1:8" x14ac:dyDescent="0.3">
      <c r="A3213" s="11">
        <v>45864.972731481481</v>
      </c>
      <c r="B3213" s="3">
        <f t="shared" si="112"/>
        <v>7</v>
      </c>
      <c r="C3213" s="12">
        <f t="shared" si="113"/>
        <v>45864</v>
      </c>
      <c r="D3213" s="3" t="s">
        <v>9</v>
      </c>
      <c r="E3213" s="3" t="s">
        <v>23</v>
      </c>
      <c r="F3213" s="3">
        <v>100</v>
      </c>
      <c r="G3213" s="4">
        <v>6.9444444452528842E-3</v>
      </c>
      <c r="H3213" s="13" t="str" cm="1">
        <f t="array" ref="H3213">IF(AND(E3213&lt;&gt;"",OR(D3213="완충",D3213="충전중"),D3212="운행"),A3213-IFERROR(INDEX(A$2:A3212,MAX((E$2:E3212=E3213)*((D$2:D3212="완충")+(D$2:D3212="충전중"))*(ROW(E$2:E3212)))-1),INDEX(A$2:A3212,MATCH(E3213,E$2:E3212,0))),"")</f>
        <v/>
      </c>
    </row>
    <row r="3214" spans="1:8" x14ac:dyDescent="0.3">
      <c r="A3214" s="11">
        <v>45864.979675925926</v>
      </c>
      <c r="B3214" s="3">
        <f t="shared" si="112"/>
        <v>7</v>
      </c>
      <c r="C3214" s="12">
        <f t="shared" si="113"/>
        <v>45864</v>
      </c>
      <c r="D3214" s="3" t="s">
        <v>9</v>
      </c>
      <c r="E3214" s="3" t="s">
        <v>23</v>
      </c>
      <c r="F3214" s="3">
        <v>100</v>
      </c>
      <c r="G3214" s="4">
        <v>6.9444444452528842E-3</v>
      </c>
      <c r="H3214" s="13" t="str" cm="1">
        <f t="array" ref="H3214">IF(AND(E3214&lt;&gt;"",OR(D3214="완충",D3214="충전중"),D3213="운행"),A3214-IFERROR(INDEX(A$2:A3213,MAX((E$2:E3213=E3214)*((D$2:D3213="완충")+(D$2:D3213="충전중"))*(ROW(E$2:E3213)))-1),INDEX(A$2:A3213,MATCH(E3214,E$2:E3213,0))),"")</f>
        <v/>
      </c>
    </row>
    <row r="3215" spans="1:8" x14ac:dyDescent="0.3">
      <c r="A3215" s="11">
        <v>45864.986620370371</v>
      </c>
      <c r="B3215" s="3">
        <f t="shared" si="112"/>
        <v>7</v>
      </c>
      <c r="C3215" s="12">
        <f t="shared" si="113"/>
        <v>45864</v>
      </c>
      <c r="D3215" s="3" t="s">
        <v>9</v>
      </c>
      <c r="E3215" s="3" t="s">
        <v>23</v>
      </c>
      <c r="F3215" s="3">
        <v>100</v>
      </c>
      <c r="G3215" s="4">
        <v>6.956018514756579E-3</v>
      </c>
      <c r="H3215" s="13" t="str" cm="1">
        <f t="array" ref="H3215">IF(AND(E3215&lt;&gt;"",OR(D3215="완충",D3215="충전중"),D3214="운행"),A3215-IFERROR(INDEX(A$2:A3214,MAX((E$2:E3214=E3215)*((D$2:D3214="완충")+(D$2:D3214="충전중"))*(ROW(E$2:E3214)))-1),INDEX(A$2:A3214,MATCH(E3215,E$2:E3214,0))),"")</f>
        <v/>
      </c>
    </row>
    <row r="3216" spans="1:8" x14ac:dyDescent="0.3">
      <c r="A3216" s="11">
        <v>45864.993576388886</v>
      </c>
      <c r="B3216" s="3">
        <f t="shared" si="112"/>
        <v>7</v>
      </c>
      <c r="C3216" s="12">
        <f t="shared" si="113"/>
        <v>45864</v>
      </c>
      <c r="D3216" s="3" t="s">
        <v>9</v>
      </c>
      <c r="E3216" s="3" t="s">
        <v>23</v>
      </c>
      <c r="F3216" s="3">
        <v>100</v>
      </c>
      <c r="G3216" s="4">
        <v>0</v>
      </c>
      <c r="H3216" s="13" t="str" cm="1">
        <f t="array" ref="H3216">IF(AND(E3216&lt;&gt;"",OR(D3216="완충",D3216="충전중"),D3215="운행"),A3216-IFERROR(INDEX(A$2:A3215,MAX((E$2:E3215=E3216)*((D$2:D3215="완충")+(D$2:D3215="충전중"))*(ROW(E$2:E3215)))-1),INDEX(A$2:A3215,MATCH(E3216,E$2:E3215,0))),"")</f>
        <v/>
      </c>
    </row>
    <row r="3217" spans="1:8" x14ac:dyDescent="0.3">
      <c r="A3217" s="11">
        <v>45865.000509259262</v>
      </c>
      <c r="B3217" s="3">
        <f t="shared" si="112"/>
        <v>7</v>
      </c>
      <c r="C3217" s="12">
        <f t="shared" si="113"/>
        <v>45865</v>
      </c>
      <c r="D3217" s="3" t="s">
        <v>9</v>
      </c>
      <c r="E3217" s="3" t="s">
        <v>23</v>
      </c>
      <c r="F3217" s="3">
        <v>100</v>
      </c>
      <c r="G3217" s="4">
        <v>6.956018514756579E-3</v>
      </c>
      <c r="H3217" s="13" t="str" cm="1">
        <f t="array" ref="H3217">IF(AND(E3217&lt;&gt;"",OR(D3217="완충",D3217="충전중"),D3216="운행"),A3217-IFERROR(INDEX(A$2:A3216,MAX((E$2:E3216=E3217)*((D$2:D3216="완충")+(D$2:D3216="충전중"))*(ROW(E$2:E3216)))-1),INDEX(A$2:A3216,MATCH(E3217,E$2:E3216,0))),"")</f>
        <v/>
      </c>
    </row>
    <row r="3218" spans="1:8" x14ac:dyDescent="0.3">
      <c r="A3218" s="11">
        <v>45865.007465277777</v>
      </c>
      <c r="B3218" s="3">
        <f t="shared" si="112"/>
        <v>7</v>
      </c>
      <c r="C3218" s="12">
        <f t="shared" si="113"/>
        <v>45865</v>
      </c>
      <c r="D3218" s="3" t="s">
        <v>9</v>
      </c>
      <c r="E3218" s="3" t="s">
        <v>23</v>
      </c>
      <c r="F3218" s="3">
        <v>100</v>
      </c>
      <c r="G3218" s="4">
        <v>6.9328703684732318E-3</v>
      </c>
      <c r="H3218" s="13" t="str" cm="1">
        <f t="array" ref="H3218">IF(AND(E3218&lt;&gt;"",OR(D3218="완충",D3218="충전중"),D3217="운행"),A3218-IFERROR(INDEX(A$2:A3217,MAX((E$2:E3217=E3218)*((D$2:D3217="완충")+(D$2:D3217="충전중"))*(ROW(E$2:E3217)))-1),INDEX(A$2:A3217,MATCH(E3218,E$2:E3217,0))),"")</f>
        <v/>
      </c>
    </row>
    <row r="3219" spans="1:8" x14ac:dyDescent="0.3">
      <c r="A3219" s="11">
        <v>45865.014398148145</v>
      </c>
      <c r="B3219" s="3">
        <f t="shared" si="112"/>
        <v>7</v>
      </c>
      <c r="C3219" s="12">
        <f t="shared" si="113"/>
        <v>45865</v>
      </c>
      <c r="D3219" s="3" t="s">
        <v>9</v>
      </c>
      <c r="E3219" s="3" t="s">
        <v>23</v>
      </c>
      <c r="F3219" s="3">
        <v>100</v>
      </c>
      <c r="G3219" s="4">
        <v>6.9560185220325366E-3</v>
      </c>
      <c r="H3219" s="13" t="str" cm="1">
        <f t="array" ref="H3219">IF(AND(E3219&lt;&gt;"",OR(D3219="완충",D3219="충전중"),D3218="운행"),A3219-IFERROR(INDEX(A$2:A3218,MAX((E$2:E3218=E3219)*((D$2:D3218="완충")+(D$2:D3218="충전중"))*(ROW(E$2:E3218)))-1),INDEX(A$2:A3218,MATCH(E3219,E$2:E3218,0))),"")</f>
        <v/>
      </c>
    </row>
    <row r="3220" spans="1:8" x14ac:dyDescent="0.3">
      <c r="A3220" s="11">
        <v>45865.021354166667</v>
      </c>
      <c r="B3220" s="3">
        <f t="shared" si="112"/>
        <v>7</v>
      </c>
      <c r="C3220" s="12">
        <f t="shared" si="113"/>
        <v>45865</v>
      </c>
      <c r="D3220" s="3" t="s">
        <v>9</v>
      </c>
      <c r="E3220" s="3" t="s">
        <v>23</v>
      </c>
      <c r="F3220" s="3">
        <v>100</v>
      </c>
      <c r="G3220" s="4">
        <v>6.9328703684732318E-3</v>
      </c>
      <c r="H3220" s="13" t="str" cm="1">
        <f t="array" ref="H3220">IF(AND(E3220&lt;&gt;"",OR(D3220="완충",D3220="충전중"),D3219="운행"),A3220-IFERROR(INDEX(A$2:A3219,MAX((E$2:E3219=E3220)*((D$2:D3219="완충")+(D$2:D3219="충전중"))*(ROW(E$2:E3219)))-1),INDEX(A$2:A3219,MATCH(E3220,E$2:E3219,0))),"")</f>
        <v/>
      </c>
    </row>
    <row r="3221" spans="1:8" x14ac:dyDescent="0.3">
      <c r="A3221" s="11">
        <v>45865.028287037036</v>
      </c>
      <c r="B3221" s="3">
        <f t="shared" si="112"/>
        <v>7</v>
      </c>
      <c r="C3221" s="12">
        <f t="shared" si="113"/>
        <v>45865</v>
      </c>
      <c r="D3221" s="3" t="s">
        <v>9</v>
      </c>
      <c r="E3221" s="3" t="s">
        <v>23</v>
      </c>
      <c r="F3221" s="3">
        <v>100</v>
      </c>
      <c r="G3221" s="4">
        <v>6.9560185220325366E-3</v>
      </c>
      <c r="H3221" s="13" t="str" cm="1">
        <f t="array" ref="H3221">IF(AND(E3221&lt;&gt;"",OR(D3221="완충",D3221="충전중"),D3220="운행"),A3221-IFERROR(INDEX(A$2:A3220,MAX((E$2:E3220=E3221)*((D$2:D3220="완충")+(D$2:D3220="충전중"))*(ROW(E$2:E3220)))-1),INDEX(A$2:A3220,MATCH(E3221,E$2:E3220,0))),"")</f>
        <v/>
      </c>
    </row>
    <row r="3222" spans="1:8" x14ac:dyDescent="0.3">
      <c r="A3222" s="11">
        <v>45865.035243055558</v>
      </c>
      <c r="B3222" s="3">
        <f t="shared" si="112"/>
        <v>7</v>
      </c>
      <c r="C3222" s="12">
        <f t="shared" si="113"/>
        <v>45865</v>
      </c>
      <c r="D3222" s="3" t="s">
        <v>9</v>
      </c>
      <c r="E3222" s="3" t="s">
        <v>23</v>
      </c>
      <c r="F3222" s="3">
        <v>100</v>
      </c>
      <c r="G3222" s="4">
        <v>6.9328703684732318E-3</v>
      </c>
      <c r="H3222" s="13" t="str" cm="1">
        <f t="array" ref="H3222">IF(AND(E3222&lt;&gt;"",OR(D3222="완충",D3222="충전중"),D3221="운행"),A3222-IFERROR(INDEX(A$2:A3221,MAX((E$2:E3221=E3222)*((D$2:D3221="완충")+(D$2:D3221="충전중"))*(ROW(E$2:E3221)))-1),INDEX(A$2:A3221,MATCH(E3222,E$2:E3221,0))),"")</f>
        <v/>
      </c>
    </row>
    <row r="3223" spans="1:8" x14ac:dyDescent="0.3">
      <c r="A3223" s="11">
        <v>45865.042175925926</v>
      </c>
      <c r="B3223" s="3">
        <f t="shared" si="112"/>
        <v>7</v>
      </c>
      <c r="C3223" s="12">
        <f t="shared" si="113"/>
        <v>45865</v>
      </c>
      <c r="D3223" s="3" t="s">
        <v>9</v>
      </c>
      <c r="E3223" s="3" t="s">
        <v>23</v>
      </c>
      <c r="F3223" s="3">
        <v>100</v>
      </c>
      <c r="G3223" s="4">
        <v>6.956018514756579E-3</v>
      </c>
      <c r="H3223" s="13" t="str" cm="1">
        <f t="array" ref="H3223">IF(AND(E3223&lt;&gt;"",OR(D3223="완충",D3223="충전중"),D3222="운행"),A3223-IFERROR(INDEX(A$2:A3222,MAX((E$2:E3222=E3223)*((D$2:D3222="완충")+(D$2:D3222="충전중"))*(ROW(E$2:E3222)))-1),INDEX(A$2:A3222,MATCH(E3223,E$2:E3222,0))),"")</f>
        <v/>
      </c>
    </row>
    <row r="3224" spans="1:8" x14ac:dyDescent="0.3">
      <c r="A3224" s="11">
        <v>45865.049131944441</v>
      </c>
      <c r="B3224" s="3">
        <f t="shared" si="112"/>
        <v>7</v>
      </c>
      <c r="C3224" s="12">
        <f t="shared" si="113"/>
        <v>45865</v>
      </c>
      <c r="D3224" s="3" t="s">
        <v>9</v>
      </c>
      <c r="E3224" s="3" t="s">
        <v>23</v>
      </c>
      <c r="F3224" s="3">
        <v>100</v>
      </c>
      <c r="G3224" s="4">
        <v>6.9328703757491894E-3</v>
      </c>
      <c r="H3224" s="13" t="str" cm="1">
        <f t="array" ref="H3224">IF(AND(E3224&lt;&gt;"",OR(D3224="완충",D3224="충전중"),D3223="운행"),A3224-IFERROR(INDEX(A$2:A3223,MAX((E$2:E3223=E3224)*((D$2:D3223="완충")+(D$2:D3223="충전중"))*(ROW(E$2:E3223)))-1),INDEX(A$2:A3223,MATCH(E3224,E$2:E3223,0))),"")</f>
        <v/>
      </c>
    </row>
    <row r="3225" spans="1:8" x14ac:dyDescent="0.3">
      <c r="A3225" s="11">
        <v>45865.056064814817</v>
      </c>
      <c r="B3225" s="3">
        <f t="shared" si="112"/>
        <v>7</v>
      </c>
      <c r="C3225" s="12">
        <f t="shared" si="113"/>
        <v>45865</v>
      </c>
      <c r="D3225" s="3" t="s">
        <v>9</v>
      </c>
      <c r="E3225" s="3" t="s">
        <v>23</v>
      </c>
      <c r="F3225" s="3">
        <v>100</v>
      </c>
      <c r="G3225" s="4">
        <v>6.956018514756579E-3</v>
      </c>
      <c r="H3225" s="13" t="str" cm="1">
        <f t="array" ref="H3225">IF(AND(E3225&lt;&gt;"",OR(D3225="완충",D3225="충전중"),D3224="운행"),A3225-IFERROR(INDEX(A$2:A3224,MAX((E$2:E3224=E3225)*((D$2:D3224="완충")+(D$2:D3224="충전중"))*(ROW(E$2:E3224)))-1),INDEX(A$2:A3224,MATCH(E3225,E$2:E3224,0))),"")</f>
        <v/>
      </c>
    </row>
    <row r="3226" spans="1:8" x14ac:dyDescent="0.3">
      <c r="A3226" s="11">
        <v>45865.063020833331</v>
      </c>
      <c r="B3226" s="3">
        <f t="shared" si="112"/>
        <v>7</v>
      </c>
      <c r="C3226" s="12">
        <f t="shared" si="113"/>
        <v>45865</v>
      </c>
      <c r="D3226" s="3" t="s">
        <v>9</v>
      </c>
      <c r="E3226" s="3" t="s">
        <v>23</v>
      </c>
      <c r="F3226" s="3">
        <v>100</v>
      </c>
      <c r="G3226" s="4">
        <v>6.9328703757491894E-3</v>
      </c>
      <c r="H3226" s="13" t="str" cm="1">
        <f t="array" ref="H3226">IF(AND(E3226&lt;&gt;"",OR(D3226="완충",D3226="충전중"),D3225="운행"),A3226-IFERROR(INDEX(A$2:A3225,MAX((E$2:E3225=E3226)*((D$2:D3225="완충")+(D$2:D3225="충전중"))*(ROW(E$2:E3225)))-1),INDEX(A$2:A3225,MATCH(E3226,E$2:E3225,0))),"")</f>
        <v/>
      </c>
    </row>
    <row r="3227" spans="1:8" x14ac:dyDescent="0.3">
      <c r="A3227" s="11">
        <v>45865.069953703707</v>
      </c>
      <c r="B3227" s="3">
        <f t="shared" si="112"/>
        <v>7</v>
      </c>
      <c r="C3227" s="12">
        <f t="shared" si="113"/>
        <v>45865</v>
      </c>
      <c r="D3227" s="3" t="s">
        <v>9</v>
      </c>
      <c r="E3227" s="3" t="s">
        <v>23</v>
      </c>
      <c r="F3227" s="3">
        <v>100</v>
      </c>
      <c r="G3227" s="4">
        <v>6.956018514756579E-3</v>
      </c>
      <c r="H3227" s="13" t="str" cm="1">
        <f t="array" ref="H3227">IF(AND(E3227&lt;&gt;"",OR(D3227="완충",D3227="충전중"),D3226="운행"),A3227-IFERROR(INDEX(A$2:A3226,MAX((E$2:E3226=E3227)*((D$2:D3226="완충")+(D$2:D3226="충전중"))*(ROW(E$2:E3226)))-1),INDEX(A$2:A3226,MATCH(E3227,E$2:E3226,0))),"")</f>
        <v/>
      </c>
    </row>
    <row r="3228" spans="1:8" x14ac:dyDescent="0.3">
      <c r="A3228" s="11">
        <v>45865.076909722222</v>
      </c>
      <c r="B3228" s="3">
        <f t="shared" si="112"/>
        <v>7</v>
      </c>
      <c r="C3228" s="12">
        <f t="shared" si="113"/>
        <v>45865</v>
      </c>
      <c r="D3228" s="3" t="s">
        <v>9</v>
      </c>
      <c r="E3228" s="3" t="s">
        <v>23</v>
      </c>
      <c r="F3228" s="3">
        <v>100</v>
      </c>
      <c r="G3228" s="4">
        <v>6.9444444452528842E-3</v>
      </c>
      <c r="H3228" s="13" t="str" cm="1">
        <f t="array" ref="H3228">IF(AND(E3228&lt;&gt;"",OR(D3228="완충",D3228="충전중"),D3227="운행"),A3228-IFERROR(INDEX(A$2:A3227,MAX((E$2:E3227=E3228)*((D$2:D3227="완충")+(D$2:D3227="충전중"))*(ROW(E$2:E3227)))-1),INDEX(A$2:A3227,MATCH(E3228,E$2:E3227,0))),"")</f>
        <v/>
      </c>
    </row>
    <row r="3229" spans="1:8" x14ac:dyDescent="0.3">
      <c r="A3229" s="11">
        <v>45865.083854166667</v>
      </c>
      <c r="B3229" s="3">
        <f t="shared" si="112"/>
        <v>7</v>
      </c>
      <c r="C3229" s="12">
        <f t="shared" si="113"/>
        <v>45865</v>
      </c>
      <c r="D3229" s="3" t="s">
        <v>9</v>
      </c>
      <c r="E3229" s="3" t="s">
        <v>23</v>
      </c>
      <c r="F3229" s="3">
        <v>100</v>
      </c>
      <c r="G3229" s="4">
        <v>6.9444444452528842E-3</v>
      </c>
      <c r="H3229" s="13" t="str" cm="1">
        <f t="array" ref="H3229">IF(AND(E3229&lt;&gt;"",OR(D3229="완충",D3229="충전중"),D3228="운행"),A3229-IFERROR(INDEX(A$2:A3228,MAX((E$2:E3228=E3229)*((D$2:D3228="완충")+(D$2:D3228="충전중"))*(ROW(E$2:E3228)))-1),INDEX(A$2:A3228,MATCH(E3229,E$2:E3228,0))),"")</f>
        <v/>
      </c>
    </row>
    <row r="3230" spans="1:8" x14ac:dyDescent="0.3">
      <c r="A3230" s="11">
        <v>45865.090798611112</v>
      </c>
      <c r="B3230" s="3">
        <f t="shared" si="112"/>
        <v>7</v>
      </c>
      <c r="C3230" s="12">
        <f t="shared" si="113"/>
        <v>45865</v>
      </c>
      <c r="D3230" s="3" t="s">
        <v>9</v>
      </c>
      <c r="E3230" s="3" t="s">
        <v>23</v>
      </c>
      <c r="F3230" s="3">
        <v>100</v>
      </c>
      <c r="G3230" s="4">
        <v>6.9444444452528842E-3</v>
      </c>
      <c r="H3230" s="13" t="str" cm="1">
        <f t="array" ref="H3230">IF(AND(E3230&lt;&gt;"",OR(D3230="완충",D3230="충전중"),D3229="운행"),A3230-IFERROR(INDEX(A$2:A3229,MAX((E$2:E3229=E3230)*((D$2:D3229="완충")+(D$2:D3229="충전중"))*(ROW(E$2:E3229)))-1),INDEX(A$2:A3229,MATCH(E3230,E$2:E3229,0))),"")</f>
        <v/>
      </c>
    </row>
    <row r="3231" spans="1:8" x14ac:dyDescent="0.3">
      <c r="A3231" s="11">
        <v>45865.097743055558</v>
      </c>
      <c r="B3231" s="3">
        <f t="shared" si="112"/>
        <v>7</v>
      </c>
      <c r="C3231" s="12">
        <f t="shared" si="113"/>
        <v>45865</v>
      </c>
      <c r="D3231" s="3" t="s">
        <v>9</v>
      </c>
      <c r="E3231" s="3" t="s">
        <v>23</v>
      </c>
      <c r="F3231" s="3">
        <v>100</v>
      </c>
      <c r="G3231" s="4">
        <v>6.9444444452528842E-3</v>
      </c>
      <c r="H3231" s="13" t="str" cm="1">
        <f t="array" ref="H3231">IF(AND(E3231&lt;&gt;"",OR(D3231="완충",D3231="충전중"),D3230="운행"),A3231-IFERROR(INDEX(A$2:A3230,MAX((E$2:E3230=E3231)*((D$2:D3230="완충")+(D$2:D3230="충전중"))*(ROW(E$2:E3230)))-1),INDEX(A$2:A3230,MATCH(E3231,E$2:E3230,0))),"")</f>
        <v/>
      </c>
    </row>
    <row r="3232" spans="1:8" x14ac:dyDescent="0.3">
      <c r="A3232" s="11">
        <v>45865.104687500003</v>
      </c>
      <c r="B3232" s="3">
        <f t="shared" si="112"/>
        <v>7</v>
      </c>
      <c r="C3232" s="12">
        <f t="shared" si="113"/>
        <v>45865</v>
      </c>
      <c r="D3232" s="3" t="s">
        <v>9</v>
      </c>
      <c r="E3232" s="3" t="s">
        <v>23</v>
      </c>
      <c r="F3232" s="3">
        <v>100</v>
      </c>
      <c r="G3232" s="4">
        <v>6.9444444379769266E-3</v>
      </c>
      <c r="H3232" s="13" t="str" cm="1">
        <f t="array" ref="H3232">IF(AND(E3232&lt;&gt;"",OR(D3232="완충",D3232="충전중"),D3231="운행"),A3232-IFERROR(INDEX(A$2:A3231,MAX((E$2:E3231=E3232)*((D$2:D3231="완충")+(D$2:D3231="충전중"))*(ROW(E$2:E3231)))-1),INDEX(A$2:A3231,MATCH(E3232,E$2:E3231,0))),"")</f>
        <v/>
      </c>
    </row>
    <row r="3233" spans="1:8" x14ac:dyDescent="0.3">
      <c r="A3233" s="11">
        <v>45865.111631944441</v>
      </c>
      <c r="B3233" s="3">
        <f t="shared" si="112"/>
        <v>7</v>
      </c>
      <c r="C3233" s="12">
        <f t="shared" si="113"/>
        <v>45865</v>
      </c>
      <c r="D3233" s="3" t="s">
        <v>9</v>
      </c>
      <c r="E3233" s="3" t="s">
        <v>23</v>
      </c>
      <c r="F3233" s="3">
        <v>100</v>
      </c>
      <c r="G3233" s="4">
        <v>6.9444444452528842E-3</v>
      </c>
      <c r="H3233" s="13" t="str" cm="1">
        <f t="array" ref="H3233">IF(AND(E3233&lt;&gt;"",OR(D3233="완충",D3233="충전중"),D3232="운행"),A3233-IFERROR(INDEX(A$2:A3232,MAX((E$2:E3232=E3233)*((D$2:D3232="완충")+(D$2:D3232="충전중"))*(ROW(E$2:E3232)))-1),INDEX(A$2:A3232,MATCH(E3233,E$2:E3232,0))),"")</f>
        <v/>
      </c>
    </row>
    <row r="3234" spans="1:8" x14ac:dyDescent="0.3">
      <c r="A3234" s="11">
        <v>45865.118576388886</v>
      </c>
      <c r="B3234" s="3">
        <f t="shared" si="112"/>
        <v>7</v>
      </c>
      <c r="C3234" s="12">
        <f t="shared" si="113"/>
        <v>45865</v>
      </c>
      <c r="D3234" s="3" t="s">
        <v>9</v>
      </c>
      <c r="E3234" s="3" t="s">
        <v>23</v>
      </c>
      <c r="F3234" s="3">
        <v>100</v>
      </c>
      <c r="G3234" s="4">
        <v>6.9444444452528842E-3</v>
      </c>
      <c r="H3234" s="13" t="str" cm="1">
        <f t="array" ref="H3234">IF(AND(E3234&lt;&gt;"",OR(D3234="완충",D3234="충전중"),D3233="운행"),A3234-IFERROR(INDEX(A$2:A3233,MAX((E$2:E3233=E3234)*((D$2:D3233="완충")+(D$2:D3233="충전중"))*(ROW(E$2:E3233)))-1),INDEX(A$2:A3233,MATCH(E3234,E$2:E3233,0))),"")</f>
        <v/>
      </c>
    </row>
    <row r="3235" spans="1:8" x14ac:dyDescent="0.3">
      <c r="A3235" s="11">
        <v>45865.125520833331</v>
      </c>
      <c r="B3235" s="3">
        <f t="shared" si="112"/>
        <v>7</v>
      </c>
      <c r="C3235" s="12">
        <f t="shared" si="113"/>
        <v>45865</v>
      </c>
      <c r="D3235" s="3" t="s">
        <v>9</v>
      </c>
      <c r="E3235" s="3" t="s">
        <v>23</v>
      </c>
      <c r="F3235" s="3">
        <v>100</v>
      </c>
      <c r="G3235" s="4">
        <v>6.9444444452528842E-3</v>
      </c>
      <c r="H3235" s="13" t="str" cm="1">
        <f t="array" ref="H3235">IF(AND(E3235&lt;&gt;"",OR(D3235="완충",D3235="충전중"),D3234="운행"),A3235-IFERROR(INDEX(A$2:A3234,MAX((E$2:E3234=E3235)*((D$2:D3234="완충")+(D$2:D3234="충전중"))*(ROW(E$2:E3234)))-1),INDEX(A$2:A3234,MATCH(E3235,E$2:E3234,0))),"")</f>
        <v/>
      </c>
    </row>
    <row r="3236" spans="1:8" x14ac:dyDescent="0.3">
      <c r="A3236" s="11">
        <v>45865.132465277777</v>
      </c>
      <c r="B3236" s="3">
        <f t="shared" si="112"/>
        <v>7</v>
      </c>
      <c r="C3236" s="12">
        <f t="shared" si="113"/>
        <v>45865</v>
      </c>
      <c r="D3236" s="3" t="s">
        <v>9</v>
      </c>
      <c r="E3236" s="3" t="s">
        <v>23</v>
      </c>
      <c r="F3236" s="3">
        <v>100</v>
      </c>
      <c r="G3236" s="4">
        <v>6.9444444452528842E-3</v>
      </c>
      <c r="H3236" s="13" t="str" cm="1">
        <f t="array" ref="H3236">IF(AND(E3236&lt;&gt;"",OR(D3236="완충",D3236="충전중"),D3235="운행"),A3236-IFERROR(INDEX(A$2:A3235,MAX((E$2:E3235=E3236)*((D$2:D3235="완충")+(D$2:D3235="충전중"))*(ROW(E$2:E3235)))-1),INDEX(A$2:A3235,MATCH(E3236,E$2:E3235,0))),"")</f>
        <v/>
      </c>
    </row>
    <row r="3237" spans="1:8" x14ac:dyDescent="0.3">
      <c r="A3237" s="11">
        <v>45865.139409722222</v>
      </c>
      <c r="B3237" s="3">
        <f t="shared" si="112"/>
        <v>7</v>
      </c>
      <c r="C3237" s="12">
        <f t="shared" si="113"/>
        <v>45865</v>
      </c>
      <c r="D3237" s="3" t="s">
        <v>9</v>
      </c>
      <c r="E3237" s="3" t="s">
        <v>23</v>
      </c>
      <c r="F3237" s="3">
        <v>100</v>
      </c>
      <c r="G3237" s="4">
        <v>6.9444444452528842E-3</v>
      </c>
      <c r="H3237" s="13" t="str" cm="1">
        <f t="array" ref="H3237">IF(AND(E3237&lt;&gt;"",OR(D3237="완충",D3237="충전중"),D3236="운행"),A3237-IFERROR(INDEX(A$2:A3236,MAX((E$2:E3236=E3237)*((D$2:D3236="완충")+(D$2:D3236="충전중"))*(ROW(E$2:E3236)))-1),INDEX(A$2:A3236,MATCH(E3237,E$2:E3236,0))),"")</f>
        <v/>
      </c>
    </row>
    <row r="3238" spans="1:8" x14ac:dyDescent="0.3">
      <c r="A3238" s="11">
        <v>45865.146354166667</v>
      </c>
      <c r="B3238" s="3">
        <f t="shared" si="112"/>
        <v>7</v>
      </c>
      <c r="C3238" s="12">
        <f t="shared" si="113"/>
        <v>45865</v>
      </c>
      <c r="D3238" s="3" t="s">
        <v>9</v>
      </c>
      <c r="E3238" s="3" t="s">
        <v>23</v>
      </c>
      <c r="F3238" s="3">
        <v>100</v>
      </c>
      <c r="G3238" s="4">
        <v>6.9444444452528842E-3</v>
      </c>
      <c r="H3238" s="13" t="str" cm="1">
        <f t="array" ref="H3238">IF(AND(E3238&lt;&gt;"",OR(D3238="완충",D3238="충전중"),D3237="운행"),A3238-IFERROR(INDEX(A$2:A3237,MAX((E$2:E3237=E3238)*((D$2:D3237="완충")+(D$2:D3237="충전중"))*(ROW(E$2:E3237)))-1),INDEX(A$2:A3237,MATCH(E3238,E$2:E3237,0))),"")</f>
        <v/>
      </c>
    </row>
    <row r="3239" spans="1:8" x14ac:dyDescent="0.3">
      <c r="A3239" s="11">
        <v>45865.153298611112</v>
      </c>
      <c r="B3239" s="3">
        <f t="shared" si="112"/>
        <v>7</v>
      </c>
      <c r="C3239" s="12">
        <f t="shared" si="113"/>
        <v>45865</v>
      </c>
      <c r="D3239" s="3" t="s">
        <v>9</v>
      </c>
      <c r="E3239" s="3" t="s">
        <v>23</v>
      </c>
      <c r="F3239" s="3">
        <v>100</v>
      </c>
      <c r="G3239" s="4">
        <v>6.9444444452528842E-3</v>
      </c>
      <c r="H3239" s="13" t="str" cm="1">
        <f t="array" ref="H3239">IF(AND(E3239&lt;&gt;"",OR(D3239="완충",D3239="충전중"),D3238="운행"),A3239-IFERROR(INDEX(A$2:A3238,MAX((E$2:E3238=E3239)*((D$2:D3238="완충")+(D$2:D3238="충전중"))*(ROW(E$2:E3238)))-1),INDEX(A$2:A3238,MATCH(E3239,E$2:E3238,0))),"")</f>
        <v/>
      </c>
    </row>
    <row r="3240" spans="1:8" x14ac:dyDescent="0.3">
      <c r="A3240" s="11">
        <v>45865.160243055558</v>
      </c>
      <c r="B3240" s="3">
        <f t="shared" si="112"/>
        <v>7</v>
      </c>
      <c r="C3240" s="12">
        <f t="shared" si="113"/>
        <v>45865</v>
      </c>
      <c r="D3240" s="3" t="s">
        <v>9</v>
      </c>
      <c r="E3240" s="3" t="s">
        <v>23</v>
      </c>
      <c r="F3240" s="3">
        <v>100</v>
      </c>
      <c r="G3240" s="4">
        <v>6.9444444452528842E-3</v>
      </c>
      <c r="H3240" s="13" t="str" cm="1">
        <f t="array" ref="H3240">IF(AND(E3240&lt;&gt;"",OR(D3240="완충",D3240="충전중"),D3239="운행"),A3240-IFERROR(INDEX(A$2:A3239,MAX((E$2:E3239=E3240)*((D$2:D3239="완충")+(D$2:D3239="충전중"))*(ROW(E$2:E3239)))-1),INDEX(A$2:A3239,MATCH(E3240,E$2:E3239,0))),"")</f>
        <v/>
      </c>
    </row>
    <row r="3241" spans="1:8" x14ac:dyDescent="0.3">
      <c r="A3241" s="11">
        <v>45865.167187500003</v>
      </c>
      <c r="B3241" s="3">
        <f t="shared" si="112"/>
        <v>7</v>
      </c>
      <c r="C3241" s="12">
        <f t="shared" si="113"/>
        <v>45865</v>
      </c>
      <c r="D3241" s="3" t="s">
        <v>9</v>
      </c>
      <c r="E3241" s="3" t="s">
        <v>23</v>
      </c>
      <c r="F3241" s="3">
        <v>100</v>
      </c>
      <c r="G3241" s="4">
        <v>6.9444444379769266E-3</v>
      </c>
      <c r="H3241" s="13" t="str" cm="1">
        <f t="array" ref="H3241">IF(AND(E3241&lt;&gt;"",OR(D3241="완충",D3241="충전중"),D3240="운행"),A3241-IFERROR(INDEX(A$2:A3240,MAX((E$2:E3240=E3241)*((D$2:D3240="완충")+(D$2:D3240="충전중"))*(ROW(E$2:E3240)))-1),INDEX(A$2:A3240,MATCH(E3241,E$2:E3240,0))),"")</f>
        <v/>
      </c>
    </row>
    <row r="3242" spans="1:8" x14ac:dyDescent="0.3">
      <c r="A3242" s="11">
        <v>45865.174131944441</v>
      </c>
      <c r="B3242" s="3">
        <f t="shared" si="112"/>
        <v>7</v>
      </c>
      <c r="C3242" s="12">
        <f t="shared" si="113"/>
        <v>45865</v>
      </c>
      <c r="D3242" s="3" t="s">
        <v>9</v>
      </c>
      <c r="E3242" s="3" t="s">
        <v>23</v>
      </c>
      <c r="F3242" s="3">
        <v>100</v>
      </c>
      <c r="G3242" s="4">
        <v>6.9444444452528842E-3</v>
      </c>
      <c r="H3242" s="13" t="str" cm="1">
        <f t="array" ref="H3242">IF(AND(E3242&lt;&gt;"",OR(D3242="완충",D3242="충전중"),D3241="운행"),A3242-IFERROR(INDEX(A$2:A3241,MAX((E$2:E3241=E3242)*((D$2:D3241="완충")+(D$2:D3241="충전중"))*(ROW(E$2:E3241)))-1),INDEX(A$2:A3241,MATCH(E3242,E$2:E3241,0))),"")</f>
        <v/>
      </c>
    </row>
    <row r="3243" spans="1:8" x14ac:dyDescent="0.3">
      <c r="A3243" s="11">
        <v>45865.181076388886</v>
      </c>
      <c r="B3243" s="3">
        <f t="shared" si="112"/>
        <v>7</v>
      </c>
      <c r="C3243" s="12">
        <f t="shared" si="113"/>
        <v>45865</v>
      </c>
      <c r="D3243" s="3" t="s">
        <v>9</v>
      </c>
      <c r="E3243" s="3" t="s">
        <v>23</v>
      </c>
      <c r="F3243" s="3">
        <v>100</v>
      </c>
      <c r="G3243" s="4">
        <v>6.9560185220325366E-3</v>
      </c>
      <c r="H3243" s="13" t="str" cm="1">
        <f t="array" ref="H3243">IF(AND(E3243&lt;&gt;"",OR(D3243="완충",D3243="충전중"),D3242="운행"),A3243-IFERROR(INDEX(A$2:A3242,MAX((E$2:E3242=E3243)*((D$2:D3242="완충")+(D$2:D3242="충전중"))*(ROW(E$2:E3242)))-1),INDEX(A$2:A3242,MATCH(E3243,E$2:E3242,0))),"")</f>
        <v/>
      </c>
    </row>
    <row r="3244" spans="1:8" x14ac:dyDescent="0.3">
      <c r="A3244" s="11">
        <v>45865.188032407408</v>
      </c>
      <c r="B3244" s="3">
        <f t="shared" si="112"/>
        <v>7</v>
      </c>
      <c r="C3244" s="12">
        <f t="shared" si="113"/>
        <v>45865</v>
      </c>
      <c r="D3244" s="3" t="s">
        <v>9</v>
      </c>
      <c r="E3244" s="3" t="s">
        <v>23</v>
      </c>
      <c r="F3244" s="3">
        <v>100</v>
      </c>
      <c r="G3244" s="4">
        <v>6.9328703684732318E-3</v>
      </c>
      <c r="H3244" s="13" t="str" cm="1">
        <f t="array" ref="H3244">IF(AND(E3244&lt;&gt;"",OR(D3244="완충",D3244="충전중"),D3243="운행"),A3244-IFERROR(INDEX(A$2:A3243,MAX((E$2:E3243=E3244)*((D$2:D3243="완충")+(D$2:D3243="충전중"))*(ROW(E$2:E3243)))-1),INDEX(A$2:A3243,MATCH(E3244,E$2:E3243,0))),"")</f>
        <v/>
      </c>
    </row>
    <row r="3245" spans="1:8" x14ac:dyDescent="0.3">
      <c r="A3245" s="11">
        <v>45865.194965277777</v>
      </c>
      <c r="B3245" s="3">
        <f t="shared" si="112"/>
        <v>7</v>
      </c>
      <c r="C3245" s="12">
        <f t="shared" si="113"/>
        <v>45865</v>
      </c>
      <c r="D3245" s="3" t="s">
        <v>9</v>
      </c>
      <c r="E3245" s="3" t="s">
        <v>23</v>
      </c>
      <c r="F3245" s="3">
        <v>100</v>
      </c>
      <c r="G3245" s="4">
        <v>6.9560185220325366E-3</v>
      </c>
      <c r="H3245" s="13" t="str" cm="1">
        <f t="array" ref="H3245">IF(AND(E3245&lt;&gt;"",OR(D3245="완충",D3245="충전중"),D3244="운행"),A3245-IFERROR(INDEX(A$2:A3244,MAX((E$2:E3244=E3245)*((D$2:D3244="완충")+(D$2:D3244="충전중"))*(ROW(E$2:E3244)))-1),INDEX(A$2:A3244,MATCH(E3245,E$2:E3244,0))),"")</f>
        <v/>
      </c>
    </row>
    <row r="3246" spans="1:8" x14ac:dyDescent="0.3">
      <c r="A3246" s="11">
        <v>45865.201921296299</v>
      </c>
      <c r="B3246" s="3">
        <f t="shared" si="112"/>
        <v>7</v>
      </c>
      <c r="C3246" s="12">
        <f t="shared" si="113"/>
        <v>45865</v>
      </c>
      <c r="D3246" s="3" t="s">
        <v>9</v>
      </c>
      <c r="E3246" s="3" t="s">
        <v>23</v>
      </c>
      <c r="F3246" s="3">
        <v>100</v>
      </c>
      <c r="G3246" s="4">
        <v>6.9328703684732318E-3</v>
      </c>
      <c r="H3246" s="13" t="str" cm="1">
        <f t="array" ref="H3246">IF(AND(E3246&lt;&gt;"",OR(D3246="완충",D3246="충전중"),D3245="운행"),A3246-IFERROR(INDEX(A$2:A3245,MAX((E$2:E3245=E3246)*((D$2:D3245="완충")+(D$2:D3245="충전중"))*(ROW(E$2:E3245)))-1),INDEX(A$2:A3245,MATCH(E3246,E$2:E3245,0))),"")</f>
        <v/>
      </c>
    </row>
    <row r="3247" spans="1:8" x14ac:dyDescent="0.3">
      <c r="A3247" s="11">
        <v>45865.208854166667</v>
      </c>
      <c r="B3247" s="3">
        <f t="shared" si="112"/>
        <v>7</v>
      </c>
      <c r="C3247" s="12">
        <f t="shared" si="113"/>
        <v>45865</v>
      </c>
      <c r="D3247" s="3" t="s">
        <v>9</v>
      </c>
      <c r="E3247" s="3" t="s">
        <v>23</v>
      </c>
      <c r="F3247" s="3">
        <v>100</v>
      </c>
      <c r="G3247" s="4">
        <v>6.956018514756579E-3</v>
      </c>
      <c r="H3247" s="13" t="str" cm="1">
        <f t="array" ref="H3247">IF(AND(E3247&lt;&gt;"",OR(D3247="완충",D3247="충전중"),D3246="운행"),A3247-IFERROR(INDEX(A$2:A3246,MAX((E$2:E3246=E3247)*((D$2:D3246="완충")+(D$2:D3246="충전중"))*(ROW(E$2:E3246)))-1),INDEX(A$2:A3246,MATCH(E3247,E$2:E3246,0))),"")</f>
        <v/>
      </c>
    </row>
    <row r="3248" spans="1:8" x14ac:dyDescent="0.3">
      <c r="A3248" s="11">
        <v>45865.215810185182</v>
      </c>
      <c r="B3248" s="3">
        <f t="shared" si="112"/>
        <v>7</v>
      </c>
      <c r="C3248" s="12">
        <f t="shared" si="113"/>
        <v>45865</v>
      </c>
      <c r="D3248" s="3" t="s">
        <v>9</v>
      </c>
      <c r="E3248" s="3" t="s">
        <v>23</v>
      </c>
      <c r="F3248" s="3">
        <v>100</v>
      </c>
      <c r="G3248" s="4">
        <v>6.9328703757491894E-3</v>
      </c>
      <c r="H3248" s="13" t="str" cm="1">
        <f t="array" ref="H3248">IF(AND(E3248&lt;&gt;"",OR(D3248="완충",D3248="충전중"),D3247="운행"),A3248-IFERROR(INDEX(A$2:A3247,MAX((E$2:E3247=E3248)*((D$2:D3247="완충")+(D$2:D3247="충전중"))*(ROW(E$2:E3247)))-1),INDEX(A$2:A3247,MATCH(E3248,E$2:E3247,0))),"")</f>
        <v/>
      </c>
    </row>
    <row r="3249" spans="1:8" x14ac:dyDescent="0.3">
      <c r="A3249" s="11">
        <v>45865.222743055558</v>
      </c>
      <c r="B3249" s="3">
        <f t="shared" si="112"/>
        <v>7</v>
      </c>
      <c r="C3249" s="12">
        <f t="shared" si="113"/>
        <v>45865</v>
      </c>
      <c r="D3249" s="3" t="s">
        <v>9</v>
      </c>
      <c r="E3249" s="3" t="s">
        <v>23</v>
      </c>
      <c r="F3249" s="3">
        <v>100</v>
      </c>
      <c r="G3249" s="4">
        <v>6.956018514756579E-3</v>
      </c>
      <c r="H3249" s="13" t="str" cm="1">
        <f t="array" ref="H3249">IF(AND(E3249&lt;&gt;"",OR(D3249="완충",D3249="충전중"),D3248="운행"),A3249-IFERROR(INDEX(A$2:A3248,MAX((E$2:E3248=E3249)*((D$2:D3248="완충")+(D$2:D3248="충전중"))*(ROW(E$2:E3248)))-1),INDEX(A$2:A3248,MATCH(E3249,E$2:E3248,0))),"")</f>
        <v/>
      </c>
    </row>
    <row r="3250" spans="1:8" x14ac:dyDescent="0.3">
      <c r="A3250" s="11">
        <v>45865.229699074072</v>
      </c>
      <c r="B3250" s="3">
        <f t="shared" si="112"/>
        <v>7</v>
      </c>
      <c r="C3250" s="12">
        <f t="shared" si="113"/>
        <v>45865</v>
      </c>
      <c r="D3250" s="3" t="s">
        <v>9</v>
      </c>
      <c r="E3250" s="3" t="s">
        <v>23</v>
      </c>
      <c r="F3250" s="3">
        <v>100</v>
      </c>
      <c r="G3250" s="4">
        <v>6.9328703684732318E-3</v>
      </c>
      <c r="H3250" s="13" t="str" cm="1">
        <f t="array" ref="H3250">IF(AND(E3250&lt;&gt;"",OR(D3250="완충",D3250="충전중"),D3249="운행"),A3250-IFERROR(INDEX(A$2:A3249,MAX((E$2:E3249=E3250)*((D$2:D3249="완충")+(D$2:D3249="충전중"))*(ROW(E$2:E3249)))-1),INDEX(A$2:A3249,MATCH(E3250,E$2:E3249,0))),"")</f>
        <v/>
      </c>
    </row>
    <row r="3251" spans="1:8" x14ac:dyDescent="0.3">
      <c r="A3251" s="11">
        <v>45865.236631944441</v>
      </c>
      <c r="B3251" s="3">
        <f t="shared" si="112"/>
        <v>7</v>
      </c>
      <c r="C3251" s="12">
        <f t="shared" si="113"/>
        <v>45865</v>
      </c>
      <c r="D3251" s="3" t="s">
        <v>9</v>
      </c>
      <c r="E3251" s="3" t="s">
        <v>23</v>
      </c>
      <c r="F3251" s="3">
        <v>100</v>
      </c>
      <c r="G3251" s="4">
        <v>6.9560185220325366E-3</v>
      </c>
      <c r="H3251" s="13" t="str" cm="1">
        <f t="array" ref="H3251">IF(AND(E3251&lt;&gt;"",OR(D3251="완충",D3251="충전중"),D3250="운행"),A3251-IFERROR(INDEX(A$2:A3250,MAX((E$2:E3250=E3251)*((D$2:D3250="완충")+(D$2:D3250="충전중"))*(ROW(E$2:E3250)))-1),INDEX(A$2:A3250,MATCH(E3251,E$2:E3250,0))),"")</f>
        <v/>
      </c>
    </row>
    <row r="3252" spans="1:8" x14ac:dyDescent="0.3">
      <c r="A3252" s="11">
        <v>45865.243587962963</v>
      </c>
      <c r="B3252" s="3">
        <f t="shared" si="112"/>
        <v>7</v>
      </c>
      <c r="C3252" s="12">
        <f t="shared" si="113"/>
        <v>45865</v>
      </c>
      <c r="D3252" s="3" t="s">
        <v>9</v>
      </c>
      <c r="E3252" s="3" t="s">
        <v>23</v>
      </c>
      <c r="F3252" s="3">
        <v>100</v>
      </c>
      <c r="G3252" s="4">
        <v>6.9328703684732318E-3</v>
      </c>
      <c r="H3252" s="13" t="str" cm="1">
        <f t="array" ref="H3252">IF(AND(E3252&lt;&gt;"",OR(D3252="완충",D3252="충전중"),D3251="운행"),A3252-IFERROR(INDEX(A$2:A3251,MAX((E$2:E3251=E3252)*((D$2:D3251="완충")+(D$2:D3251="충전중"))*(ROW(E$2:E3251)))-1),INDEX(A$2:A3251,MATCH(E3252,E$2:E3251,0))),"")</f>
        <v/>
      </c>
    </row>
    <row r="3253" spans="1:8" x14ac:dyDescent="0.3">
      <c r="A3253" s="11">
        <v>45865.250520833331</v>
      </c>
      <c r="B3253" s="3">
        <f t="shared" si="112"/>
        <v>7</v>
      </c>
      <c r="C3253" s="12">
        <f t="shared" si="113"/>
        <v>45865</v>
      </c>
      <c r="D3253" s="3" t="s">
        <v>9</v>
      </c>
      <c r="E3253" s="3" t="s">
        <v>23</v>
      </c>
      <c r="F3253" s="3">
        <v>100</v>
      </c>
      <c r="G3253" s="4">
        <v>6.9560185220325366E-3</v>
      </c>
      <c r="H3253" s="13" t="str" cm="1">
        <f t="array" ref="H3253">IF(AND(E3253&lt;&gt;"",OR(D3253="완충",D3253="충전중"),D3252="운행"),A3253-IFERROR(INDEX(A$2:A3252,MAX((E$2:E3252=E3253)*((D$2:D3252="완충")+(D$2:D3252="충전중"))*(ROW(E$2:E3252)))-1),INDEX(A$2:A3252,MATCH(E3253,E$2:E3252,0))),"")</f>
        <v/>
      </c>
    </row>
    <row r="3254" spans="1:8" x14ac:dyDescent="0.3">
      <c r="A3254" s="11">
        <v>45865.257476851853</v>
      </c>
      <c r="B3254" s="3">
        <f t="shared" si="112"/>
        <v>7</v>
      </c>
      <c r="C3254" s="12">
        <f t="shared" si="113"/>
        <v>45865</v>
      </c>
      <c r="D3254" s="3" t="s">
        <v>9</v>
      </c>
      <c r="E3254" s="3" t="s">
        <v>23</v>
      </c>
      <c r="F3254" s="3">
        <v>100</v>
      </c>
      <c r="G3254" s="4">
        <v>6.9444444452528842E-3</v>
      </c>
      <c r="H3254" s="13" t="str" cm="1">
        <f t="array" ref="H3254">IF(AND(E3254&lt;&gt;"",OR(D3254="완충",D3254="충전중"),D3253="운행"),A3254-IFERROR(INDEX(A$2:A3253,MAX((E$2:E3253=E3254)*((D$2:D3253="완충")+(D$2:D3253="충전중"))*(ROW(E$2:E3253)))-1),INDEX(A$2:A3253,MATCH(E3254,E$2:E3253,0))),"")</f>
        <v/>
      </c>
    </row>
    <row r="3255" spans="1:8" x14ac:dyDescent="0.3">
      <c r="A3255" s="11">
        <v>45865.264421296299</v>
      </c>
      <c r="B3255" s="3">
        <f t="shared" si="112"/>
        <v>7</v>
      </c>
      <c r="C3255" s="12">
        <f t="shared" si="113"/>
        <v>45865</v>
      </c>
      <c r="D3255" s="3" t="s">
        <v>9</v>
      </c>
      <c r="E3255" s="3" t="s">
        <v>23</v>
      </c>
      <c r="F3255" s="3">
        <v>100</v>
      </c>
      <c r="G3255" s="4">
        <v>6.9444444452528842E-3</v>
      </c>
      <c r="H3255" s="13" t="str" cm="1">
        <f t="array" ref="H3255">IF(AND(E3255&lt;&gt;"",OR(D3255="완충",D3255="충전중"),D3254="운행"),A3255-IFERROR(INDEX(A$2:A3254,MAX((E$2:E3254=E3255)*((D$2:D3254="완충")+(D$2:D3254="충전중"))*(ROW(E$2:E3254)))-1),INDEX(A$2:A3254,MATCH(E3255,E$2:E3254,0))),"")</f>
        <v/>
      </c>
    </row>
    <row r="3256" spans="1:8" x14ac:dyDescent="0.3">
      <c r="A3256" s="11">
        <v>45865.271365740744</v>
      </c>
      <c r="B3256" s="3">
        <f t="shared" si="112"/>
        <v>7</v>
      </c>
      <c r="C3256" s="12">
        <f t="shared" si="113"/>
        <v>45865</v>
      </c>
      <c r="D3256" s="3" t="s">
        <v>9</v>
      </c>
      <c r="E3256" s="3" t="s">
        <v>23</v>
      </c>
      <c r="F3256" s="3">
        <v>100</v>
      </c>
      <c r="G3256" s="4">
        <v>6.9444444379769266E-3</v>
      </c>
      <c r="H3256" s="13" t="str" cm="1">
        <f t="array" ref="H3256">IF(AND(E3256&lt;&gt;"",OR(D3256="완충",D3256="충전중"),D3255="운행"),A3256-IFERROR(INDEX(A$2:A3255,MAX((E$2:E3255=E3256)*((D$2:D3255="완충")+(D$2:D3255="충전중"))*(ROW(E$2:E3255)))-1),INDEX(A$2:A3255,MATCH(E3256,E$2:E3255,0))),"")</f>
        <v/>
      </c>
    </row>
    <row r="3257" spans="1:8" x14ac:dyDescent="0.3">
      <c r="A3257" s="11">
        <v>45865.278310185182</v>
      </c>
      <c r="B3257" s="3">
        <f t="shared" si="112"/>
        <v>7</v>
      </c>
      <c r="C3257" s="12">
        <f t="shared" si="113"/>
        <v>45865</v>
      </c>
      <c r="D3257" s="3" t="s">
        <v>9</v>
      </c>
      <c r="E3257" s="3" t="s">
        <v>23</v>
      </c>
      <c r="F3257" s="3">
        <v>100</v>
      </c>
      <c r="G3257" s="4">
        <v>6.9444444452528842E-3</v>
      </c>
      <c r="H3257" s="13" t="str" cm="1">
        <f t="array" ref="H3257">IF(AND(E3257&lt;&gt;"",OR(D3257="완충",D3257="충전중"),D3256="운행"),A3257-IFERROR(INDEX(A$2:A3256,MAX((E$2:E3256=E3257)*((D$2:D3256="완충")+(D$2:D3256="충전중"))*(ROW(E$2:E3256)))-1),INDEX(A$2:A3256,MATCH(E3257,E$2:E3256,0))),"")</f>
        <v/>
      </c>
    </row>
    <row r="3258" spans="1:8" x14ac:dyDescent="0.3">
      <c r="A3258" s="11">
        <v>45865.285254629627</v>
      </c>
      <c r="B3258" s="3">
        <f t="shared" si="112"/>
        <v>7</v>
      </c>
      <c r="C3258" s="12">
        <f t="shared" si="113"/>
        <v>45865</v>
      </c>
      <c r="D3258" s="3" t="s">
        <v>9</v>
      </c>
      <c r="E3258" s="3" t="s">
        <v>23</v>
      </c>
      <c r="F3258" s="3">
        <v>100</v>
      </c>
      <c r="G3258" s="4">
        <v>6.9444444452528842E-3</v>
      </c>
      <c r="H3258" s="13" t="str" cm="1">
        <f t="array" ref="H3258">IF(AND(E3258&lt;&gt;"",OR(D3258="완충",D3258="충전중"),D3257="운행"),A3258-IFERROR(INDEX(A$2:A3257,MAX((E$2:E3257=E3258)*((D$2:D3257="완충")+(D$2:D3257="충전중"))*(ROW(E$2:E3257)))-1),INDEX(A$2:A3257,MATCH(E3258,E$2:E3257,0))),"")</f>
        <v/>
      </c>
    </row>
    <row r="3259" spans="1:8" x14ac:dyDescent="0.3">
      <c r="A3259" s="11">
        <v>45865.292199074072</v>
      </c>
      <c r="B3259" s="3">
        <f t="shared" si="112"/>
        <v>7</v>
      </c>
      <c r="C3259" s="12">
        <f t="shared" si="113"/>
        <v>45865</v>
      </c>
      <c r="D3259" s="3" t="s">
        <v>9</v>
      </c>
      <c r="E3259" s="3" t="s">
        <v>23</v>
      </c>
      <c r="F3259" s="3">
        <v>100</v>
      </c>
      <c r="G3259" s="4">
        <v>6.9444444452528842E-3</v>
      </c>
      <c r="H3259" s="13" t="str" cm="1">
        <f t="array" ref="H3259">IF(AND(E3259&lt;&gt;"",OR(D3259="완충",D3259="충전중"),D3258="운행"),A3259-IFERROR(INDEX(A$2:A3258,MAX((E$2:E3258=E3259)*((D$2:D3258="완충")+(D$2:D3258="충전중"))*(ROW(E$2:E3258)))-1),INDEX(A$2:A3258,MATCH(E3259,E$2:E3258,0))),"")</f>
        <v/>
      </c>
    </row>
    <row r="3260" spans="1:8" x14ac:dyDescent="0.3">
      <c r="A3260" s="11">
        <v>45865.299143518518</v>
      </c>
      <c r="B3260" s="3">
        <f t="shared" si="112"/>
        <v>7</v>
      </c>
      <c r="C3260" s="12">
        <f t="shared" si="113"/>
        <v>45865</v>
      </c>
      <c r="D3260" s="3" t="s">
        <v>9</v>
      </c>
      <c r="E3260" s="3" t="s">
        <v>23</v>
      </c>
      <c r="F3260" s="3">
        <v>100</v>
      </c>
      <c r="G3260" s="4">
        <v>6.9444444452528842E-3</v>
      </c>
      <c r="H3260" s="13" t="str" cm="1">
        <f t="array" ref="H3260">IF(AND(E3260&lt;&gt;"",OR(D3260="완충",D3260="충전중"),D3259="운행"),A3260-IFERROR(INDEX(A$2:A3259,MAX((E$2:E3259=E3260)*((D$2:D3259="완충")+(D$2:D3259="충전중"))*(ROW(E$2:E3259)))-1),INDEX(A$2:A3259,MATCH(E3260,E$2:E3259,0))),"")</f>
        <v/>
      </c>
    </row>
    <row r="3261" spans="1:8" x14ac:dyDescent="0.3">
      <c r="A3261" s="11">
        <v>45865.306087962963</v>
      </c>
      <c r="B3261" s="3">
        <f t="shared" si="112"/>
        <v>7</v>
      </c>
      <c r="C3261" s="12">
        <f t="shared" si="113"/>
        <v>45865</v>
      </c>
      <c r="D3261" s="3" t="s">
        <v>9</v>
      </c>
      <c r="E3261" s="3" t="s">
        <v>23</v>
      </c>
      <c r="F3261" s="3">
        <v>100</v>
      </c>
      <c r="G3261" s="4">
        <v>6.9444444452528842E-3</v>
      </c>
      <c r="H3261" s="13" t="str" cm="1">
        <f t="array" ref="H3261">IF(AND(E3261&lt;&gt;"",OR(D3261="완충",D3261="충전중"),D3260="운행"),A3261-IFERROR(INDEX(A$2:A3260,MAX((E$2:E3260=E3261)*((D$2:D3260="완충")+(D$2:D3260="충전중"))*(ROW(E$2:E3260)))-1),INDEX(A$2:A3260,MATCH(E3261,E$2:E3260,0))),"")</f>
        <v/>
      </c>
    </row>
    <row r="3262" spans="1:8" x14ac:dyDescent="0.3">
      <c r="A3262" s="11">
        <v>45865.313032407408</v>
      </c>
      <c r="B3262" s="3">
        <f t="shared" si="112"/>
        <v>7</v>
      </c>
      <c r="C3262" s="12">
        <f t="shared" si="113"/>
        <v>45865</v>
      </c>
      <c r="D3262" s="3" t="s">
        <v>9</v>
      </c>
      <c r="E3262" s="3" t="s">
        <v>23</v>
      </c>
      <c r="F3262" s="3">
        <v>100</v>
      </c>
      <c r="G3262" s="4">
        <v>6.9444444452528842E-3</v>
      </c>
      <c r="H3262" s="13" t="str" cm="1">
        <f t="array" ref="H3262">IF(AND(E3262&lt;&gt;"",OR(D3262="완충",D3262="충전중"),D3261="운행"),A3262-IFERROR(INDEX(A$2:A3261,MAX((E$2:E3261=E3262)*((D$2:D3261="완충")+(D$2:D3261="충전중"))*(ROW(E$2:E3261)))-1),INDEX(A$2:A3261,MATCH(E3262,E$2:E3261,0))),"")</f>
        <v/>
      </c>
    </row>
    <row r="3263" spans="1:8" x14ac:dyDescent="0.3">
      <c r="A3263" s="11">
        <v>45865.319976851853</v>
      </c>
      <c r="B3263" s="3">
        <f t="shared" si="112"/>
        <v>7</v>
      </c>
      <c r="C3263" s="12">
        <f t="shared" si="113"/>
        <v>45865</v>
      </c>
      <c r="D3263" s="3" t="s">
        <v>9</v>
      </c>
      <c r="E3263" s="3" t="s">
        <v>23</v>
      </c>
      <c r="F3263" s="3">
        <v>100</v>
      </c>
      <c r="G3263" s="4">
        <v>6.9444444452528842E-3</v>
      </c>
      <c r="H3263" s="13" t="str" cm="1">
        <f t="array" ref="H3263">IF(AND(E3263&lt;&gt;"",OR(D3263="완충",D3263="충전중"),D3262="운행"),A3263-IFERROR(INDEX(A$2:A3262,MAX((E$2:E3262=E3263)*((D$2:D3262="완충")+(D$2:D3262="충전중"))*(ROW(E$2:E3262)))-1),INDEX(A$2:A3262,MATCH(E3263,E$2:E3262,0))),"")</f>
        <v/>
      </c>
    </row>
    <row r="3264" spans="1:8" x14ac:dyDescent="0.3">
      <c r="A3264" s="11">
        <v>45865.326921296299</v>
      </c>
      <c r="B3264" s="3">
        <f t="shared" si="112"/>
        <v>7</v>
      </c>
      <c r="C3264" s="12">
        <f t="shared" si="113"/>
        <v>45865</v>
      </c>
      <c r="D3264" s="3" t="s">
        <v>9</v>
      </c>
      <c r="E3264" s="3" t="s">
        <v>23</v>
      </c>
      <c r="F3264" s="3">
        <v>100</v>
      </c>
      <c r="G3264" s="4">
        <v>6.9444444452528842E-3</v>
      </c>
      <c r="H3264" s="13" t="str" cm="1">
        <f t="array" ref="H3264">IF(AND(E3264&lt;&gt;"",OR(D3264="완충",D3264="충전중"),D3263="운행"),A3264-IFERROR(INDEX(A$2:A3263,MAX((E$2:E3263=E3264)*((D$2:D3263="완충")+(D$2:D3263="충전중"))*(ROW(E$2:E3263)))-1),INDEX(A$2:A3263,MATCH(E3264,E$2:E3263,0))),"")</f>
        <v/>
      </c>
    </row>
    <row r="3265" spans="1:8" x14ac:dyDescent="0.3">
      <c r="A3265" s="11">
        <v>45865.333865740744</v>
      </c>
      <c r="B3265" s="3">
        <f t="shared" si="112"/>
        <v>7</v>
      </c>
      <c r="C3265" s="12">
        <f t="shared" si="113"/>
        <v>45865</v>
      </c>
      <c r="D3265" s="3" t="s">
        <v>9</v>
      </c>
      <c r="E3265" s="3" t="s">
        <v>23</v>
      </c>
      <c r="F3265" s="3">
        <v>100</v>
      </c>
      <c r="G3265" s="4">
        <v>6.9444444379769266E-3</v>
      </c>
      <c r="H3265" s="13" t="str" cm="1">
        <f t="array" ref="H3265">IF(AND(E3265&lt;&gt;"",OR(D3265="완충",D3265="충전중"),D3264="운행"),A3265-IFERROR(INDEX(A$2:A3264,MAX((E$2:E3264=E3265)*((D$2:D3264="완충")+(D$2:D3264="충전중"))*(ROW(E$2:E3264)))-1),INDEX(A$2:A3264,MATCH(E3265,E$2:E3264,0))),"")</f>
        <v/>
      </c>
    </row>
    <row r="3266" spans="1:8" x14ac:dyDescent="0.3">
      <c r="A3266" s="11">
        <v>45865.340810185182</v>
      </c>
      <c r="B3266" s="3">
        <f t="shared" si="112"/>
        <v>7</v>
      </c>
      <c r="C3266" s="12">
        <f t="shared" si="113"/>
        <v>45865</v>
      </c>
      <c r="D3266" s="3" t="s">
        <v>9</v>
      </c>
      <c r="E3266" s="3" t="s">
        <v>23</v>
      </c>
      <c r="F3266" s="3">
        <v>100</v>
      </c>
      <c r="G3266" s="4">
        <v>6.9444444452528842E-3</v>
      </c>
      <c r="H3266" s="13" t="str" cm="1">
        <f t="array" ref="H3266">IF(AND(E3266&lt;&gt;"",OR(D3266="완충",D3266="충전중"),D3265="운행"),A3266-IFERROR(INDEX(A$2:A3265,MAX((E$2:E3265=E3266)*((D$2:D3265="완충")+(D$2:D3265="충전중"))*(ROW(E$2:E3265)))-1),INDEX(A$2:A3265,MATCH(E3266,E$2:E3265,0))),"")</f>
        <v/>
      </c>
    </row>
    <row r="3267" spans="1:8" x14ac:dyDescent="0.3">
      <c r="A3267" s="11">
        <v>45865.347754629627</v>
      </c>
      <c r="B3267" s="3">
        <f t="shared" ref="B3267:B3330" si="114">MONTH(A3267)</f>
        <v>7</v>
      </c>
      <c r="C3267" s="12">
        <f t="shared" ref="C3267:C3330" si="115">DATE(YEAR(A3267),MONTH(A3267),DAY(A3267))</f>
        <v>45865</v>
      </c>
      <c r="D3267" s="3" t="s">
        <v>9</v>
      </c>
      <c r="E3267" s="3" t="s">
        <v>23</v>
      </c>
      <c r="F3267" s="3">
        <v>100</v>
      </c>
      <c r="G3267" s="4">
        <v>0</v>
      </c>
      <c r="H3267" s="13" t="str" cm="1">
        <f t="array" ref="H3267">IF(AND(E3267&lt;&gt;"",OR(D3267="완충",D3267="충전중"),D3266="운행"),A3267-IFERROR(INDEX(A$2:A3266,MAX((E$2:E3266=E3267)*((D$2:D3266="완충")+(D$2:D3266="충전중"))*(ROW(E$2:E3266)))-1),INDEX(A$2:A3266,MATCH(E3267,E$2:E3266,0))),"")</f>
        <v/>
      </c>
    </row>
    <row r="3268" spans="1:8" x14ac:dyDescent="0.3">
      <c r="A3268" s="11">
        <v>45866.344328703701</v>
      </c>
      <c r="B3268" s="3">
        <f t="shared" si="114"/>
        <v>7</v>
      </c>
      <c r="C3268" s="12">
        <f t="shared" si="115"/>
        <v>45866</v>
      </c>
      <c r="D3268" s="3" t="s">
        <v>9</v>
      </c>
      <c r="E3268" s="3" t="s">
        <v>23</v>
      </c>
      <c r="F3268" s="3">
        <v>100</v>
      </c>
      <c r="G3268" s="4">
        <v>5.9606481518130749E-3</v>
      </c>
      <c r="H3268" s="13" t="str" cm="1">
        <f t="array" ref="H3268">IF(AND(E3268&lt;&gt;"",OR(D3268="완충",D3268="충전중"),D3267="운행"),A3268-IFERROR(INDEX(A$2:A3267,MAX((E$2:E3267=E3268)*((D$2:D3267="완충")+(D$2:D3267="충전중"))*(ROW(E$2:E3267)))-1),INDEX(A$2:A3267,MATCH(E3268,E$2:E3267,0))),"")</f>
        <v/>
      </c>
    </row>
    <row r="3269" spans="1:8" x14ac:dyDescent="0.3">
      <c r="A3269" s="11">
        <v>45867.8127662037</v>
      </c>
      <c r="B3269" s="3">
        <f t="shared" si="114"/>
        <v>7</v>
      </c>
      <c r="C3269" s="12">
        <f t="shared" si="115"/>
        <v>45867</v>
      </c>
      <c r="D3269" s="3" t="s">
        <v>9</v>
      </c>
      <c r="E3269" s="3" t="s">
        <v>23</v>
      </c>
      <c r="F3269" s="3">
        <v>100</v>
      </c>
      <c r="G3269" s="4">
        <v>6.9560185220325366E-3</v>
      </c>
      <c r="H3269" s="13" t="str" cm="1">
        <f t="array" ref="H3269">IF(AND(E3269&lt;&gt;"",OR(D3269="완충",D3269="충전중"),D3268="운행"),A3269-IFERROR(INDEX(A$2:A3268,MAX((E$2:E3268=E3269)*((D$2:D3268="완충")+(D$2:D3268="충전중"))*(ROW(E$2:E3268)))-1),INDEX(A$2:A3268,MATCH(E3269,E$2:E3268,0))),"")</f>
        <v/>
      </c>
    </row>
    <row r="3270" spans="1:8" x14ac:dyDescent="0.3">
      <c r="A3270" s="11">
        <v>45867.819722222222</v>
      </c>
      <c r="B3270" s="3">
        <f t="shared" si="114"/>
        <v>7</v>
      </c>
      <c r="C3270" s="12">
        <f t="shared" si="115"/>
        <v>45867</v>
      </c>
      <c r="D3270" s="3" t="s">
        <v>9</v>
      </c>
      <c r="E3270" s="3" t="s">
        <v>23</v>
      </c>
      <c r="F3270" s="3">
        <v>100</v>
      </c>
      <c r="G3270" s="4">
        <v>6.9444444452528842E-3</v>
      </c>
      <c r="H3270" s="13" t="str" cm="1">
        <f t="array" ref="H3270">IF(AND(E3270&lt;&gt;"",OR(D3270="완충",D3270="충전중"),D3269="운행"),A3270-IFERROR(INDEX(A$2:A3269,MAX((E$2:E3269=E3270)*((D$2:D3269="완충")+(D$2:D3269="충전중"))*(ROW(E$2:E3269)))-1),INDEX(A$2:A3269,MATCH(E3270,E$2:E3269,0))),"")</f>
        <v/>
      </c>
    </row>
    <row r="3271" spans="1:8" x14ac:dyDescent="0.3">
      <c r="A3271" s="11">
        <v>45867.826666666668</v>
      </c>
      <c r="B3271" s="3">
        <f t="shared" si="114"/>
        <v>7</v>
      </c>
      <c r="C3271" s="12">
        <f t="shared" si="115"/>
        <v>45867</v>
      </c>
      <c r="D3271" s="3" t="s">
        <v>9</v>
      </c>
      <c r="E3271" s="3" t="s">
        <v>23</v>
      </c>
      <c r="F3271" s="3">
        <v>100</v>
      </c>
      <c r="G3271" s="4">
        <v>6.9444444452528842E-3</v>
      </c>
      <c r="H3271" s="13" t="str" cm="1">
        <f t="array" ref="H3271">IF(AND(E3271&lt;&gt;"",OR(D3271="완충",D3271="충전중"),D3270="운행"),A3271-IFERROR(INDEX(A$2:A3270,MAX((E$2:E3270=E3271)*((D$2:D3270="완충")+(D$2:D3270="충전중"))*(ROW(E$2:E3270)))-1),INDEX(A$2:A3270,MATCH(E3271,E$2:E3270,0))),"")</f>
        <v/>
      </c>
    </row>
    <row r="3272" spans="1:8" x14ac:dyDescent="0.3">
      <c r="A3272" s="11">
        <v>45867.833611111113</v>
      </c>
      <c r="B3272" s="3">
        <f t="shared" si="114"/>
        <v>7</v>
      </c>
      <c r="C3272" s="12">
        <f t="shared" si="115"/>
        <v>45867</v>
      </c>
      <c r="D3272" s="3" t="s">
        <v>9</v>
      </c>
      <c r="E3272" s="3" t="s">
        <v>23</v>
      </c>
      <c r="F3272" s="3">
        <v>100</v>
      </c>
      <c r="G3272" s="4">
        <v>6.9444444452528842E-3</v>
      </c>
      <c r="H3272" s="13" t="str" cm="1">
        <f t="array" ref="H3272">IF(AND(E3272&lt;&gt;"",OR(D3272="완충",D3272="충전중"),D3271="운행"),A3272-IFERROR(INDEX(A$2:A3271,MAX((E$2:E3271=E3272)*((D$2:D3271="완충")+(D$2:D3271="충전중"))*(ROW(E$2:E3271)))-1),INDEX(A$2:A3271,MATCH(E3272,E$2:E3271,0))),"")</f>
        <v/>
      </c>
    </row>
    <row r="3273" spans="1:8" x14ac:dyDescent="0.3">
      <c r="A3273" s="11">
        <v>45867.840555555558</v>
      </c>
      <c r="B3273" s="3">
        <f t="shared" si="114"/>
        <v>7</v>
      </c>
      <c r="C3273" s="12">
        <f t="shared" si="115"/>
        <v>45867</v>
      </c>
      <c r="D3273" s="3" t="s">
        <v>9</v>
      </c>
      <c r="E3273" s="3" t="s">
        <v>23</v>
      </c>
      <c r="F3273" s="3">
        <v>100</v>
      </c>
      <c r="G3273" s="4">
        <v>6.9444444452528842E-3</v>
      </c>
      <c r="H3273" s="13" t="str" cm="1">
        <f t="array" ref="H3273">IF(AND(E3273&lt;&gt;"",OR(D3273="완충",D3273="충전중"),D3272="운행"),A3273-IFERROR(INDEX(A$2:A3272,MAX((E$2:E3272=E3273)*((D$2:D3272="완충")+(D$2:D3272="충전중"))*(ROW(E$2:E3272)))-1),INDEX(A$2:A3272,MATCH(E3273,E$2:E3272,0))),"")</f>
        <v/>
      </c>
    </row>
    <row r="3274" spans="1:8" x14ac:dyDescent="0.3">
      <c r="A3274" s="11">
        <v>45867.847500000003</v>
      </c>
      <c r="B3274" s="3">
        <f t="shared" si="114"/>
        <v>7</v>
      </c>
      <c r="C3274" s="12">
        <f t="shared" si="115"/>
        <v>45867</v>
      </c>
      <c r="D3274" s="3" t="s">
        <v>9</v>
      </c>
      <c r="E3274" s="3" t="s">
        <v>23</v>
      </c>
      <c r="F3274" s="3">
        <v>100</v>
      </c>
      <c r="G3274" s="4">
        <v>6.9444444379769266E-3</v>
      </c>
      <c r="H3274" s="13" t="str" cm="1">
        <f t="array" ref="H3274">IF(AND(E3274&lt;&gt;"",OR(D3274="완충",D3274="충전중"),D3273="운행"),A3274-IFERROR(INDEX(A$2:A3273,MAX((E$2:E3273=E3274)*((D$2:D3273="완충")+(D$2:D3273="충전중"))*(ROW(E$2:E3273)))-1),INDEX(A$2:A3273,MATCH(E3274,E$2:E3273,0))),"")</f>
        <v/>
      </c>
    </row>
    <row r="3275" spans="1:8" x14ac:dyDescent="0.3">
      <c r="A3275" s="11">
        <v>45867.854444444441</v>
      </c>
      <c r="B3275" s="3">
        <f t="shared" si="114"/>
        <v>7</v>
      </c>
      <c r="C3275" s="12">
        <f t="shared" si="115"/>
        <v>45867</v>
      </c>
      <c r="D3275" s="3" t="s">
        <v>9</v>
      </c>
      <c r="E3275" s="3" t="s">
        <v>23</v>
      </c>
      <c r="F3275" s="3">
        <v>100</v>
      </c>
      <c r="G3275" s="4">
        <v>6.9444444452528842E-3</v>
      </c>
      <c r="H3275" s="13" t="str" cm="1">
        <f t="array" ref="H3275">IF(AND(E3275&lt;&gt;"",OR(D3275="완충",D3275="충전중"),D3274="운행"),A3275-IFERROR(INDEX(A$2:A3274,MAX((E$2:E3274=E3275)*((D$2:D3274="완충")+(D$2:D3274="충전중"))*(ROW(E$2:E3274)))-1),INDEX(A$2:A3274,MATCH(E3275,E$2:E3274,0))),"")</f>
        <v/>
      </c>
    </row>
    <row r="3276" spans="1:8" x14ac:dyDescent="0.3">
      <c r="A3276" s="11">
        <v>45867.861388888887</v>
      </c>
      <c r="B3276" s="3">
        <f t="shared" si="114"/>
        <v>7</v>
      </c>
      <c r="C3276" s="12">
        <f t="shared" si="115"/>
        <v>45867</v>
      </c>
      <c r="D3276" s="3" t="s">
        <v>9</v>
      </c>
      <c r="E3276" s="3" t="s">
        <v>23</v>
      </c>
      <c r="F3276" s="3">
        <v>100</v>
      </c>
      <c r="G3276" s="4">
        <v>6.9444444452528842E-3</v>
      </c>
      <c r="H3276" s="13" t="str" cm="1">
        <f t="array" ref="H3276">IF(AND(E3276&lt;&gt;"",OR(D3276="완충",D3276="충전중"),D3275="운행"),A3276-IFERROR(INDEX(A$2:A3275,MAX((E$2:E3275=E3276)*((D$2:D3275="완충")+(D$2:D3275="충전중"))*(ROW(E$2:E3275)))-1),INDEX(A$2:A3275,MATCH(E3276,E$2:E3275,0))),"")</f>
        <v/>
      </c>
    </row>
    <row r="3277" spans="1:8" x14ac:dyDescent="0.3">
      <c r="A3277" s="11">
        <v>45867.868333333332</v>
      </c>
      <c r="B3277" s="3">
        <f t="shared" si="114"/>
        <v>7</v>
      </c>
      <c r="C3277" s="12">
        <f t="shared" si="115"/>
        <v>45867</v>
      </c>
      <c r="D3277" s="3" t="s">
        <v>9</v>
      </c>
      <c r="E3277" s="3" t="s">
        <v>23</v>
      </c>
      <c r="F3277" s="3">
        <v>100</v>
      </c>
      <c r="G3277" s="4">
        <v>6.9444444452528842E-3</v>
      </c>
      <c r="H3277" s="13" t="str" cm="1">
        <f t="array" ref="H3277">IF(AND(E3277&lt;&gt;"",OR(D3277="완충",D3277="충전중"),D3276="운행"),A3277-IFERROR(INDEX(A$2:A3276,MAX((E$2:E3276=E3277)*((D$2:D3276="완충")+(D$2:D3276="충전중"))*(ROW(E$2:E3276)))-1),INDEX(A$2:A3276,MATCH(E3277,E$2:E3276,0))),"")</f>
        <v/>
      </c>
    </row>
    <row r="3278" spans="1:8" x14ac:dyDescent="0.3">
      <c r="A3278" s="11">
        <v>45867.875277777777</v>
      </c>
      <c r="B3278" s="3">
        <f t="shared" si="114"/>
        <v>7</v>
      </c>
      <c r="C3278" s="12">
        <f t="shared" si="115"/>
        <v>45867</v>
      </c>
      <c r="D3278" s="3" t="s">
        <v>9</v>
      </c>
      <c r="E3278" s="3" t="s">
        <v>23</v>
      </c>
      <c r="F3278" s="3">
        <v>100</v>
      </c>
      <c r="G3278" s="4">
        <v>6.9444444452528842E-3</v>
      </c>
      <c r="H3278" s="13" t="str" cm="1">
        <f t="array" ref="H3278">IF(AND(E3278&lt;&gt;"",OR(D3278="완충",D3278="충전중"),D3277="운행"),A3278-IFERROR(INDEX(A$2:A3277,MAX((E$2:E3277=E3278)*((D$2:D3277="완충")+(D$2:D3277="충전중"))*(ROW(E$2:E3277)))-1),INDEX(A$2:A3277,MATCH(E3278,E$2:E3277,0))),"")</f>
        <v/>
      </c>
    </row>
    <row r="3279" spans="1:8" x14ac:dyDescent="0.3">
      <c r="A3279" s="11">
        <v>45867.882222222222</v>
      </c>
      <c r="B3279" s="3">
        <f t="shared" si="114"/>
        <v>7</v>
      </c>
      <c r="C3279" s="12">
        <f t="shared" si="115"/>
        <v>45867</v>
      </c>
      <c r="D3279" s="3" t="s">
        <v>9</v>
      </c>
      <c r="E3279" s="3" t="s">
        <v>23</v>
      </c>
      <c r="F3279" s="3">
        <v>100</v>
      </c>
      <c r="G3279" s="4">
        <v>6.9444444452528842E-3</v>
      </c>
      <c r="H3279" s="13" t="str" cm="1">
        <f t="array" ref="H3279">IF(AND(E3279&lt;&gt;"",OR(D3279="완충",D3279="충전중"),D3278="운행"),A3279-IFERROR(INDEX(A$2:A3278,MAX((E$2:E3278=E3279)*((D$2:D3278="완충")+(D$2:D3278="충전중"))*(ROW(E$2:E3278)))-1),INDEX(A$2:A3278,MATCH(E3279,E$2:E3278,0))),"")</f>
        <v/>
      </c>
    </row>
    <row r="3280" spans="1:8" x14ac:dyDescent="0.3">
      <c r="A3280" s="11">
        <v>45867.889166666668</v>
      </c>
      <c r="B3280" s="3">
        <f t="shared" si="114"/>
        <v>7</v>
      </c>
      <c r="C3280" s="12">
        <f t="shared" si="115"/>
        <v>45867</v>
      </c>
      <c r="D3280" s="3" t="s">
        <v>9</v>
      </c>
      <c r="E3280" s="3" t="s">
        <v>23</v>
      </c>
      <c r="F3280" s="3">
        <v>100</v>
      </c>
      <c r="G3280" s="4">
        <v>6.9444444452528842E-3</v>
      </c>
      <c r="H3280" s="13" t="str" cm="1">
        <f t="array" ref="H3280">IF(AND(E3280&lt;&gt;"",OR(D3280="완충",D3280="충전중"),D3279="운행"),A3280-IFERROR(INDEX(A$2:A3279,MAX((E$2:E3279=E3280)*((D$2:D3279="완충")+(D$2:D3279="충전중"))*(ROW(E$2:E3279)))-1),INDEX(A$2:A3279,MATCH(E3280,E$2:E3279,0))),"")</f>
        <v/>
      </c>
    </row>
    <row r="3281" spans="1:8" x14ac:dyDescent="0.3">
      <c r="A3281" s="11">
        <v>45867.896111111113</v>
      </c>
      <c r="B3281" s="3">
        <f t="shared" si="114"/>
        <v>7</v>
      </c>
      <c r="C3281" s="12">
        <f t="shared" si="115"/>
        <v>45867</v>
      </c>
      <c r="D3281" s="3" t="s">
        <v>9</v>
      </c>
      <c r="E3281" s="3" t="s">
        <v>23</v>
      </c>
      <c r="F3281" s="3">
        <v>100</v>
      </c>
      <c r="G3281" s="4">
        <v>6.9444444452528842E-3</v>
      </c>
      <c r="H3281" s="13" t="str" cm="1">
        <f t="array" ref="H3281">IF(AND(E3281&lt;&gt;"",OR(D3281="완충",D3281="충전중"),D3280="운행"),A3281-IFERROR(INDEX(A$2:A3280,MAX((E$2:E3280=E3281)*((D$2:D3280="완충")+(D$2:D3280="충전중"))*(ROW(E$2:E3280)))-1),INDEX(A$2:A3280,MATCH(E3281,E$2:E3280,0))),"")</f>
        <v/>
      </c>
    </row>
    <row r="3282" spans="1:8" x14ac:dyDescent="0.3">
      <c r="A3282" s="11">
        <v>45867.903055555558</v>
      </c>
      <c r="B3282" s="3">
        <f t="shared" si="114"/>
        <v>7</v>
      </c>
      <c r="C3282" s="12">
        <f t="shared" si="115"/>
        <v>45867</v>
      </c>
      <c r="D3282" s="3" t="s">
        <v>9</v>
      </c>
      <c r="E3282" s="3" t="s">
        <v>23</v>
      </c>
      <c r="F3282" s="3">
        <v>100</v>
      </c>
      <c r="G3282" s="4">
        <v>6.9444444452528842E-3</v>
      </c>
      <c r="H3282" s="13" t="str" cm="1">
        <f t="array" ref="H3282">IF(AND(E3282&lt;&gt;"",OR(D3282="완충",D3282="충전중"),D3281="운행"),A3282-IFERROR(INDEX(A$2:A3281,MAX((E$2:E3281=E3282)*((D$2:D3281="완충")+(D$2:D3281="충전중"))*(ROW(E$2:E3281)))-1),INDEX(A$2:A3281,MATCH(E3282,E$2:E3281,0))),"")</f>
        <v/>
      </c>
    </row>
    <row r="3283" spans="1:8" x14ac:dyDescent="0.3">
      <c r="A3283" s="11">
        <v>45867.91</v>
      </c>
      <c r="B3283" s="3">
        <f t="shared" si="114"/>
        <v>7</v>
      </c>
      <c r="C3283" s="12">
        <f t="shared" si="115"/>
        <v>45867</v>
      </c>
      <c r="D3283" s="3" t="s">
        <v>9</v>
      </c>
      <c r="E3283" s="3" t="s">
        <v>23</v>
      </c>
      <c r="F3283" s="3">
        <v>100</v>
      </c>
      <c r="G3283" s="4">
        <v>6.9444444379769266E-3</v>
      </c>
      <c r="H3283" s="13" t="str" cm="1">
        <f t="array" ref="H3283">IF(AND(E3283&lt;&gt;"",OR(D3283="완충",D3283="충전중"),D3282="운행"),A3283-IFERROR(INDEX(A$2:A3282,MAX((E$2:E3282=E3283)*((D$2:D3282="완충")+(D$2:D3282="충전중"))*(ROW(E$2:E3282)))-1),INDEX(A$2:A3282,MATCH(E3283,E$2:E3282,0))),"")</f>
        <v/>
      </c>
    </row>
    <row r="3284" spans="1:8" x14ac:dyDescent="0.3">
      <c r="A3284" s="11">
        <v>45867.916944444441</v>
      </c>
      <c r="B3284" s="3">
        <f t="shared" si="114"/>
        <v>7</v>
      </c>
      <c r="C3284" s="12">
        <f t="shared" si="115"/>
        <v>45867</v>
      </c>
      <c r="D3284" s="3" t="s">
        <v>9</v>
      </c>
      <c r="E3284" s="3" t="s">
        <v>23</v>
      </c>
      <c r="F3284" s="3">
        <v>100</v>
      </c>
      <c r="G3284" s="4">
        <v>6.9444444452528842E-3</v>
      </c>
      <c r="H3284" s="13" t="str" cm="1">
        <f t="array" ref="H3284">IF(AND(E3284&lt;&gt;"",OR(D3284="완충",D3284="충전중"),D3283="운행"),A3284-IFERROR(INDEX(A$2:A3283,MAX((E$2:E3283=E3284)*((D$2:D3283="완충")+(D$2:D3283="충전중"))*(ROW(E$2:E3283)))-1),INDEX(A$2:A3283,MATCH(E3284,E$2:E3283,0))),"")</f>
        <v/>
      </c>
    </row>
    <row r="3285" spans="1:8" x14ac:dyDescent="0.3">
      <c r="A3285" s="11">
        <v>45867.923888888887</v>
      </c>
      <c r="B3285" s="3">
        <f t="shared" si="114"/>
        <v>7</v>
      </c>
      <c r="C3285" s="12">
        <f t="shared" si="115"/>
        <v>45867</v>
      </c>
      <c r="D3285" s="3" t="s">
        <v>9</v>
      </c>
      <c r="E3285" s="3" t="s">
        <v>23</v>
      </c>
      <c r="F3285" s="3">
        <v>100</v>
      </c>
      <c r="G3285" s="4">
        <v>6.9444444452528842E-3</v>
      </c>
      <c r="H3285" s="13" t="str" cm="1">
        <f t="array" ref="H3285">IF(AND(E3285&lt;&gt;"",OR(D3285="완충",D3285="충전중"),D3284="운행"),A3285-IFERROR(INDEX(A$2:A3284,MAX((E$2:E3284=E3285)*((D$2:D3284="완충")+(D$2:D3284="충전중"))*(ROW(E$2:E3284)))-1),INDEX(A$2:A3284,MATCH(E3285,E$2:E3284,0))),"")</f>
        <v/>
      </c>
    </row>
    <row r="3286" spans="1:8" x14ac:dyDescent="0.3">
      <c r="A3286" s="11">
        <v>45867.930833333332</v>
      </c>
      <c r="B3286" s="3">
        <f t="shared" si="114"/>
        <v>7</v>
      </c>
      <c r="C3286" s="12">
        <f t="shared" si="115"/>
        <v>45867</v>
      </c>
      <c r="D3286" s="3" t="s">
        <v>9</v>
      </c>
      <c r="E3286" s="3" t="s">
        <v>23</v>
      </c>
      <c r="F3286" s="3">
        <v>100</v>
      </c>
      <c r="G3286" s="4">
        <v>6.9444444452528842E-3</v>
      </c>
      <c r="H3286" s="13" t="str" cm="1">
        <f t="array" ref="H3286">IF(AND(E3286&lt;&gt;"",OR(D3286="완충",D3286="충전중"),D3285="운행"),A3286-IFERROR(INDEX(A$2:A3285,MAX((E$2:E3285=E3286)*((D$2:D3285="완충")+(D$2:D3285="충전중"))*(ROW(E$2:E3285)))-1),INDEX(A$2:A3285,MATCH(E3286,E$2:E3285,0))),"")</f>
        <v/>
      </c>
    </row>
    <row r="3287" spans="1:8" x14ac:dyDescent="0.3">
      <c r="A3287" s="11">
        <v>45867.937777777777</v>
      </c>
      <c r="B3287" s="3">
        <f t="shared" si="114"/>
        <v>7</v>
      </c>
      <c r="C3287" s="12">
        <f t="shared" si="115"/>
        <v>45867</v>
      </c>
      <c r="D3287" s="3" t="s">
        <v>9</v>
      </c>
      <c r="E3287" s="3" t="s">
        <v>23</v>
      </c>
      <c r="F3287" s="3">
        <v>100</v>
      </c>
      <c r="G3287" s="4">
        <v>6.9444444452528842E-3</v>
      </c>
      <c r="H3287" s="13" t="str" cm="1">
        <f t="array" ref="H3287">IF(AND(E3287&lt;&gt;"",OR(D3287="완충",D3287="충전중"),D3286="운행"),A3287-IFERROR(INDEX(A$2:A3286,MAX((E$2:E3286=E3287)*((D$2:D3286="완충")+(D$2:D3286="충전중"))*(ROW(E$2:E3286)))-1),INDEX(A$2:A3286,MATCH(E3287,E$2:E3286,0))),"")</f>
        <v/>
      </c>
    </row>
    <row r="3288" spans="1:8" x14ac:dyDescent="0.3">
      <c r="A3288" s="11">
        <v>45867.944722222222</v>
      </c>
      <c r="B3288" s="3">
        <f t="shared" si="114"/>
        <v>7</v>
      </c>
      <c r="C3288" s="12">
        <f t="shared" si="115"/>
        <v>45867</v>
      </c>
      <c r="D3288" s="3" t="s">
        <v>9</v>
      </c>
      <c r="E3288" s="3" t="s">
        <v>23</v>
      </c>
      <c r="F3288" s="3">
        <v>100</v>
      </c>
      <c r="G3288" s="4">
        <v>6.9444444452528842E-3</v>
      </c>
      <c r="H3288" s="13" t="str" cm="1">
        <f t="array" ref="H3288">IF(AND(E3288&lt;&gt;"",OR(D3288="완충",D3288="충전중"),D3287="운행"),A3288-IFERROR(INDEX(A$2:A3287,MAX((E$2:E3287=E3288)*((D$2:D3287="완충")+(D$2:D3287="충전중"))*(ROW(E$2:E3287)))-1),INDEX(A$2:A3287,MATCH(E3288,E$2:E3287,0))),"")</f>
        <v/>
      </c>
    </row>
    <row r="3289" spans="1:8" x14ac:dyDescent="0.3">
      <c r="A3289" s="11">
        <v>45867.951666666668</v>
      </c>
      <c r="B3289" s="3">
        <f t="shared" si="114"/>
        <v>7</v>
      </c>
      <c r="C3289" s="12">
        <f t="shared" si="115"/>
        <v>45867</v>
      </c>
      <c r="D3289" s="3" t="s">
        <v>9</v>
      </c>
      <c r="E3289" s="3" t="s">
        <v>23</v>
      </c>
      <c r="F3289" s="3">
        <v>100</v>
      </c>
      <c r="G3289" s="4">
        <v>6.9444444452528842E-3</v>
      </c>
      <c r="H3289" s="13" t="str" cm="1">
        <f t="array" ref="H3289">IF(AND(E3289&lt;&gt;"",OR(D3289="완충",D3289="충전중"),D3288="운행"),A3289-IFERROR(INDEX(A$2:A3288,MAX((E$2:E3288=E3289)*((D$2:D3288="완충")+(D$2:D3288="충전중"))*(ROW(E$2:E3288)))-1),INDEX(A$2:A3288,MATCH(E3289,E$2:E3288,0))),"")</f>
        <v/>
      </c>
    </row>
    <row r="3290" spans="1:8" x14ac:dyDescent="0.3">
      <c r="A3290" s="11">
        <v>45867.958611111113</v>
      </c>
      <c r="B3290" s="3">
        <f t="shared" si="114"/>
        <v>7</v>
      </c>
      <c r="C3290" s="12">
        <f t="shared" si="115"/>
        <v>45867</v>
      </c>
      <c r="D3290" s="3" t="s">
        <v>9</v>
      </c>
      <c r="E3290" s="3" t="s">
        <v>23</v>
      </c>
      <c r="F3290" s="3">
        <v>100</v>
      </c>
      <c r="G3290" s="4">
        <v>6.9444444452528842E-3</v>
      </c>
      <c r="H3290" s="13" t="str" cm="1">
        <f t="array" ref="H3290">IF(AND(E3290&lt;&gt;"",OR(D3290="완충",D3290="충전중"),D3289="운행"),A3290-IFERROR(INDEX(A$2:A3289,MAX((E$2:E3289=E3290)*((D$2:D3289="완충")+(D$2:D3289="충전중"))*(ROW(E$2:E3289)))-1),INDEX(A$2:A3289,MATCH(E3290,E$2:E3289,0))),"")</f>
        <v/>
      </c>
    </row>
    <row r="3291" spans="1:8" x14ac:dyDescent="0.3">
      <c r="A3291" s="11">
        <v>45867.965555555558</v>
      </c>
      <c r="B3291" s="3">
        <f t="shared" si="114"/>
        <v>7</v>
      </c>
      <c r="C3291" s="12">
        <f t="shared" si="115"/>
        <v>45867</v>
      </c>
      <c r="D3291" s="3" t="s">
        <v>9</v>
      </c>
      <c r="E3291" s="3" t="s">
        <v>23</v>
      </c>
      <c r="F3291" s="3">
        <v>100</v>
      </c>
      <c r="G3291" s="4">
        <v>6.9444444452528842E-3</v>
      </c>
      <c r="H3291" s="13" t="str" cm="1">
        <f t="array" ref="H3291">IF(AND(E3291&lt;&gt;"",OR(D3291="완충",D3291="충전중"),D3290="운행"),A3291-IFERROR(INDEX(A$2:A3290,MAX((E$2:E3290=E3291)*((D$2:D3290="완충")+(D$2:D3290="충전중"))*(ROW(E$2:E3290)))-1),INDEX(A$2:A3290,MATCH(E3291,E$2:E3290,0))),"")</f>
        <v/>
      </c>
    </row>
    <row r="3292" spans="1:8" x14ac:dyDescent="0.3">
      <c r="A3292" s="11">
        <v>45867.972500000003</v>
      </c>
      <c r="B3292" s="3">
        <f t="shared" si="114"/>
        <v>7</v>
      </c>
      <c r="C3292" s="12">
        <f t="shared" si="115"/>
        <v>45867</v>
      </c>
      <c r="D3292" s="3" t="s">
        <v>9</v>
      </c>
      <c r="E3292" s="3" t="s">
        <v>23</v>
      </c>
      <c r="F3292" s="3">
        <v>100</v>
      </c>
      <c r="G3292" s="4">
        <v>6.9444444379769266E-3</v>
      </c>
      <c r="H3292" s="13" t="str" cm="1">
        <f t="array" ref="H3292">IF(AND(E3292&lt;&gt;"",OR(D3292="완충",D3292="충전중"),D3291="운행"),A3292-IFERROR(INDEX(A$2:A3291,MAX((E$2:E3291=E3292)*((D$2:D3291="완충")+(D$2:D3291="충전중"))*(ROW(E$2:E3291)))-1),INDEX(A$2:A3291,MATCH(E3292,E$2:E3291,0))),"")</f>
        <v/>
      </c>
    </row>
    <row r="3293" spans="1:8" x14ac:dyDescent="0.3">
      <c r="A3293" s="11">
        <v>45867.979444444441</v>
      </c>
      <c r="B3293" s="3">
        <f t="shared" si="114"/>
        <v>7</v>
      </c>
      <c r="C3293" s="12">
        <f t="shared" si="115"/>
        <v>45867</v>
      </c>
      <c r="D3293" s="3" t="s">
        <v>9</v>
      </c>
      <c r="E3293" s="3" t="s">
        <v>23</v>
      </c>
      <c r="F3293" s="3">
        <v>100</v>
      </c>
      <c r="G3293" s="4">
        <v>6.9444444452528842E-3</v>
      </c>
      <c r="H3293" s="13" t="str" cm="1">
        <f t="array" ref="H3293">IF(AND(E3293&lt;&gt;"",OR(D3293="완충",D3293="충전중"),D3292="운행"),A3293-IFERROR(INDEX(A$2:A3292,MAX((E$2:E3292=E3293)*((D$2:D3292="완충")+(D$2:D3292="충전중"))*(ROW(E$2:E3292)))-1),INDEX(A$2:A3292,MATCH(E3293,E$2:E3292,0))),"")</f>
        <v/>
      </c>
    </row>
    <row r="3294" spans="1:8" x14ac:dyDescent="0.3">
      <c r="A3294" s="11">
        <v>45867.986388888887</v>
      </c>
      <c r="B3294" s="3">
        <f t="shared" si="114"/>
        <v>7</v>
      </c>
      <c r="C3294" s="12">
        <f t="shared" si="115"/>
        <v>45867</v>
      </c>
      <c r="D3294" s="3" t="s">
        <v>9</v>
      </c>
      <c r="E3294" s="3" t="s">
        <v>23</v>
      </c>
      <c r="F3294" s="3">
        <v>100</v>
      </c>
      <c r="G3294" s="4">
        <v>6.9444444452528842E-3</v>
      </c>
      <c r="H3294" s="13" t="str" cm="1">
        <f t="array" ref="H3294">IF(AND(E3294&lt;&gt;"",OR(D3294="완충",D3294="충전중"),D3293="운행"),A3294-IFERROR(INDEX(A$2:A3293,MAX((E$2:E3293=E3294)*((D$2:D3293="완충")+(D$2:D3293="충전중"))*(ROW(E$2:E3293)))-1),INDEX(A$2:A3293,MATCH(E3294,E$2:E3293,0))),"")</f>
        <v/>
      </c>
    </row>
    <row r="3295" spans="1:8" x14ac:dyDescent="0.3">
      <c r="A3295" s="11">
        <v>45867.993333333332</v>
      </c>
      <c r="B3295" s="3">
        <f t="shared" si="114"/>
        <v>7</v>
      </c>
      <c r="C3295" s="12">
        <f t="shared" si="115"/>
        <v>45867</v>
      </c>
      <c r="D3295" s="3" t="s">
        <v>9</v>
      </c>
      <c r="E3295" s="3" t="s">
        <v>23</v>
      </c>
      <c r="F3295" s="3">
        <v>100</v>
      </c>
      <c r="G3295" s="4">
        <v>0</v>
      </c>
      <c r="H3295" s="13" t="str" cm="1">
        <f t="array" ref="H3295">IF(AND(E3295&lt;&gt;"",OR(D3295="완충",D3295="충전중"),D3294="운행"),A3295-IFERROR(INDEX(A$2:A3294,MAX((E$2:E3294=E3295)*((D$2:D3294="완충")+(D$2:D3294="충전중"))*(ROW(E$2:E3294)))-1),INDEX(A$2:A3294,MATCH(E3295,E$2:E3294,0))),"")</f>
        <v/>
      </c>
    </row>
    <row r="3296" spans="1:8" x14ac:dyDescent="0.3">
      <c r="A3296" s="11">
        <v>45868.000277777777</v>
      </c>
      <c r="B3296" s="3">
        <f t="shared" si="114"/>
        <v>7</v>
      </c>
      <c r="C3296" s="12">
        <f t="shared" si="115"/>
        <v>45868</v>
      </c>
      <c r="D3296" s="3" t="s">
        <v>9</v>
      </c>
      <c r="E3296" s="3" t="s">
        <v>23</v>
      </c>
      <c r="F3296" s="3">
        <v>100</v>
      </c>
      <c r="G3296" s="4">
        <v>6.9560185220325366E-3</v>
      </c>
      <c r="H3296" s="13" t="str" cm="1">
        <f t="array" ref="H3296">IF(AND(E3296&lt;&gt;"",OR(D3296="완충",D3296="충전중"),D3295="운행"),A3296-IFERROR(INDEX(A$2:A3295,MAX((E$2:E3295=E3296)*((D$2:D3295="완충")+(D$2:D3295="충전중"))*(ROW(E$2:E3295)))-1),INDEX(A$2:A3295,MATCH(E3296,E$2:E3295,0))),"")</f>
        <v/>
      </c>
    </row>
    <row r="3297" spans="1:8" x14ac:dyDescent="0.3">
      <c r="A3297" s="11">
        <v>45868.007233796299</v>
      </c>
      <c r="B3297" s="3">
        <f t="shared" si="114"/>
        <v>7</v>
      </c>
      <c r="C3297" s="12">
        <f t="shared" si="115"/>
        <v>45868</v>
      </c>
      <c r="D3297" s="3" t="s">
        <v>9</v>
      </c>
      <c r="E3297" s="3" t="s">
        <v>23</v>
      </c>
      <c r="F3297" s="3">
        <v>100</v>
      </c>
      <c r="G3297" s="4">
        <v>6.9328703684732318E-3</v>
      </c>
      <c r="H3297" s="13" t="str" cm="1">
        <f t="array" ref="H3297">IF(AND(E3297&lt;&gt;"",OR(D3297="완충",D3297="충전중"),D3296="운행"),A3297-IFERROR(INDEX(A$2:A3296,MAX((E$2:E3296=E3297)*((D$2:D3296="완충")+(D$2:D3296="충전중"))*(ROW(E$2:E3296)))-1),INDEX(A$2:A3296,MATCH(E3297,E$2:E3296,0))),"")</f>
        <v/>
      </c>
    </row>
    <row r="3298" spans="1:8" x14ac:dyDescent="0.3">
      <c r="A3298" s="11">
        <v>45868.014166666668</v>
      </c>
      <c r="B3298" s="3">
        <f t="shared" si="114"/>
        <v>7</v>
      </c>
      <c r="C3298" s="12">
        <f t="shared" si="115"/>
        <v>45868</v>
      </c>
      <c r="D3298" s="3" t="s">
        <v>9</v>
      </c>
      <c r="E3298" s="3" t="s">
        <v>23</v>
      </c>
      <c r="F3298" s="3">
        <v>100</v>
      </c>
      <c r="G3298" s="4">
        <v>6.956018514756579E-3</v>
      </c>
      <c r="H3298" s="13" t="str" cm="1">
        <f t="array" ref="H3298">IF(AND(E3298&lt;&gt;"",OR(D3298="완충",D3298="충전중"),D3297="운행"),A3298-IFERROR(INDEX(A$2:A3297,MAX((E$2:E3297=E3298)*((D$2:D3297="완충")+(D$2:D3297="충전중"))*(ROW(E$2:E3297)))-1),INDEX(A$2:A3297,MATCH(E3298,E$2:E3297,0))),"")</f>
        <v/>
      </c>
    </row>
    <row r="3299" spans="1:8" x14ac:dyDescent="0.3">
      <c r="A3299" s="11">
        <v>45868.021122685182</v>
      </c>
      <c r="B3299" s="3">
        <f t="shared" si="114"/>
        <v>7</v>
      </c>
      <c r="C3299" s="12">
        <f t="shared" si="115"/>
        <v>45868</v>
      </c>
      <c r="D3299" s="3" t="s">
        <v>9</v>
      </c>
      <c r="E3299" s="3" t="s">
        <v>23</v>
      </c>
      <c r="F3299" s="3">
        <v>100</v>
      </c>
      <c r="G3299" s="4">
        <v>6.9328703757491894E-3</v>
      </c>
      <c r="H3299" s="13" t="str" cm="1">
        <f t="array" ref="H3299">IF(AND(E3299&lt;&gt;"",OR(D3299="완충",D3299="충전중"),D3298="운행"),A3299-IFERROR(INDEX(A$2:A3298,MAX((E$2:E3298=E3299)*((D$2:D3298="완충")+(D$2:D3298="충전중"))*(ROW(E$2:E3298)))-1),INDEX(A$2:A3298,MATCH(E3299,E$2:E3298,0))),"")</f>
        <v/>
      </c>
    </row>
    <row r="3300" spans="1:8" x14ac:dyDescent="0.3">
      <c r="A3300" s="11">
        <v>45868.028055555558</v>
      </c>
      <c r="B3300" s="3">
        <f t="shared" si="114"/>
        <v>7</v>
      </c>
      <c r="C3300" s="12">
        <f t="shared" si="115"/>
        <v>45868</v>
      </c>
      <c r="D3300" s="3" t="s">
        <v>9</v>
      </c>
      <c r="E3300" s="3" t="s">
        <v>23</v>
      </c>
      <c r="F3300" s="3">
        <v>100</v>
      </c>
      <c r="G3300" s="4">
        <v>6.956018514756579E-3</v>
      </c>
      <c r="H3300" s="13" t="str" cm="1">
        <f t="array" ref="H3300">IF(AND(E3300&lt;&gt;"",OR(D3300="완충",D3300="충전중"),D3299="운행"),A3300-IFERROR(INDEX(A$2:A3299,MAX((E$2:E3299=E3300)*((D$2:D3299="완충")+(D$2:D3299="충전중"))*(ROW(E$2:E3299)))-1),INDEX(A$2:A3299,MATCH(E3300,E$2:E3299,0))),"")</f>
        <v/>
      </c>
    </row>
    <row r="3301" spans="1:8" x14ac:dyDescent="0.3">
      <c r="A3301" s="11">
        <v>45868.035011574073</v>
      </c>
      <c r="B3301" s="3">
        <f t="shared" si="114"/>
        <v>7</v>
      </c>
      <c r="C3301" s="12">
        <f t="shared" si="115"/>
        <v>45868</v>
      </c>
      <c r="D3301" s="3" t="s">
        <v>9</v>
      </c>
      <c r="E3301" s="3" t="s">
        <v>23</v>
      </c>
      <c r="F3301" s="3">
        <v>100</v>
      </c>
      <c r="G3301" s="4">
        <v>6.9444444452528842E-3</v>
      </c>
      <c r="H3301" s="13" t="str" cm="1">
        <f t="array" ref="H3301">IF(AND(E3301&lt;&gt;"",OR(D3301="완충",D3301="충전중"),D3300="운행"),A3301-IFERROR(INDEX(A$2:A3300,MAX((E$2:E3300=E3301)*((D$2:D3300="완충")+(D$2:D3300="충전중"))*(ROW(E$2:E3300)))-1),INDEX(A$2:A3300,MATCH(E3301,E$2:E3300,0))),"")</f>
        <v/>
      </c>
    </row>
    <row r="3302" spans="1:8" x14ac:dyDescent="0.3">
      <c r="A3302" s="11">
        <v>45868.041956018518</v>
      </c>
      <c r="B3302" s="3">
        <f t="shared" si="114"/>
        <v>7</v>
      </c>
      <c r="C3302" s="12">
        <f t="shared" si="115"/>
        <v>45868</v>
      </c>
      <c r="D3302" s="3" t="s">
        <v>9</v>
      </c>
      <c r="E3302" s="3" t="s">
        <v>23</v>
      </c>
      <c r="F3302" s="3">
        <v>100</v>
      </c>
      <c r="G3302" s="4">
        <v>6.9328703684732318E-3</v>
      </c>
      <c r="H3302" s="13" t="str" cm="1">
        <f t="array" ref="H3302">IF(AND(E3302&lt;&gt;"",OR(D3302="완충",D3302="충전중"),D3301="운행"),A3302-IFERROR(INDEX(A$2:A3301,MAX((E$2:E3301=E3302)*((D$2:D3301="완충")+(D$2:D3301="충전중"))*(ROW(E$2:E3301)))-1),INDEX(A$2:A3301,MATCH(E3302,E$2:E3301,0))),"")</f>
        <v/>
      </c>
    </row>
    <row r="3303" spans="1:8" x14ac:dyDescent="0.3">
      <c r="A3303" s="11">
        <v>45868.048888888887</v>
      </c>
      <c r="B3303" s="3">
        <f t="shared" si="114"/>
        <v>7</v>
      </c>
      <c r="C3303" s="12">
        <f t="shared" si="115"/>
        <v>45868</v>
      </c>
      <c r="D3303" s="3" t="s">
        <v>9</v>
      </c>
      <c r="E3303" s="3" t="s">
        <v>23</v>
      </c>
      <c r="F3303" s="3">
        <v>100</v>
      </c>
      <c r="G3303" s="4">
        <v>6.9560185220325366E-3</v>
      </c>
      <c r="H3303" s="13" t="str" cm="1">
        <f t="array" ref="H3303">IF(AND(E3303&lt;&gt;"",OR(D3303="완충",D3303="충전중"),D3302="운행"),A3303-IFERROR(INDEX(A$2:A3302,MAX((E$2:E3302=E3303)*((D$2:D3302="완충")+(D$2:D3302="충전중"))*(ROW(E$2:E3302)))-1),INDEX(A$2:A3302,MATCH(E3303,E$2:E3302,0))),"")</f>
        <v/>
      </c>
    </row>
    <row r="3304" spans="1:8" x14ac:dyDescent="0.3">
      <c r="A3304" s="11">
        <v>45868.055844907409</v>
      </c>
      <c r="B3304" s="3">
        <f t="shared" si="114"/>
        <v>7</v>
      </c>
      <c r="C3304" s="12">
        <f t="shared" si="115"/>
        <v>45868</v>
      </c>
      <c r="D3304" s="3" t="s">
        <v>9</v>
      </c>
      <c r="E3304" s="3" t="s">
        <v>23</v>
      </c>
      <c r="F3304" s="3">
        <v>100</v>
      </c>
      <c r="G3304" s="4">
        <v>6.9444444452528842E-3</v>
      </c>
      <c r="H3304" s="13" t="str" cm="1">
        <f t="array" ref="H3304">IF(AND(E3304&lt;&gt;"",OR(D3304="완충",D3304="충전중"),D3303="운행"),A3304-IFERROR(INDEX(A$2:A3303,MAX((E$2:E3303=E3304)*((D$2:D3303="완충")+(D$2:D3303="충전중"))*(ROW(E$2:E3303)))-1),INDEX(A$2:A3303,MATCH(E3304,E$2:E3303,0))),"")</f>
        <v/>
      </c>
    </row>
    <row r="3305" spans="1:8" x14ac:dyDescent="0.3">
      <c r="A3305" s="11">
        <v>45868.062789351854</v>
      </c>
      <c r="B3305" s="3">
        <f t="shared" si="114"/>
        <v>7</v>
      </c>
      <c r="C3305" s="12">
        <f t="shared" si="115"/>
        <v>45868</v>
      </c>
      <c r="D3305" s="3" t="s">
        <v>9</v>
      </c>
      <c r="E3305" s="3" t="s">
        <v>23</v>
      </c>
      <c r="F3305" s="3">
        <v>100</v>
      </c>
      <c r="G3305" s="4">
        <v>6.9328703684732318E-3</v>
      </c>
      <c r="H3305" s="13" t="str" cm="1">
        <f t="array" ref="H3305">IF(AND(E3305&lt;&gt;"",OR(D3305="완충",D3305="충전중"),D3304="운행"),A3305-IFERROR(INDEX(A$2:A3304,MAX((E$2:E3304=E3305)*((D$2:D3304="완충")+(D$2:D3304="충전중"))*(ROW(E$2:E3304)))-1),INDEX(A$2:A3304,MATCH(E3305,E$2:E3304,0))),"")</f>
        <v/>
      </c>
    </row>
    <row r="3306" spans="1:8" x14ac:dyDescent="0.3">
      <c r="A3306" s="11">
        <v>45868.069722222222</v>
      </c>
      <c r="B3306" s="3">
        <f t="shared" si="114"/>
        <v>7</v>
      </c>
      <c r="C3306" s="12">
        <f t="shared" si="115"/>
        <v>45868</v>
      </c>
      <c r="D3306" s="3" t="s">
        <v>9</v>
      </c>
      <c r="E3306" s="3" t="s">
        <v>23</v>
      </c>
      <c r="F3306" s="3">
        <v>100</v>
      </c>
      <c r="G3306" s="4">
        <v>6.956018514756579E-3</v>
      </c>
      <c r="H3306" s="13" t="str" cm="1">
        <f t="array" ref="H3306">IF(AND(E3306&lt;&gt;"",OR(D3306="완충",D3306="충전중"),D3305="운행"),A3306-IFERROR(INDEX(A$2:A3305,MAX((E$2:E3305=E3306)*((D$2:D3305="완충")+(D$2:D3305="충전중"))*(ROW(E$2:E3305)))-1),INDEX(A$2:A3305,MATCH(E3306,E$2:E3305,0))),"")</f>
        <v/>
      </c>
    </row>
    <row r="3307" spans="1:8" x14ac:dyDescent="0.3">
      <c r="A3307" s="11">
        <v>45868.076678240737</v>
      </c>
      <c r="B3307" s="3">
        <f t="shared" si="114"/>
        <v>7</v>
      </c>
      <c r="C3307" s="12">
        <f t="shared" si="115"/>
        <v>45868</v>
      </c>
      <c r="D3307" s="3" t="s">
        <v>9</v>
      </c>
      <c r="E3307" s="3" t="s">
        <v>23</v>
      </c>
      <c r="F3307" s="3">
        <v>100</v>
      </c>
      <c r="G3307" s="4">
        <v>6.9444444452528842E-3</v>
      </c>
      <c r="H3307" s="13" t="str" cm="1">
        <f t="array" ref="H3307">IF(AND(E3307&lt;&gt;"",OR(D3307="완충",D3307="충전중"),D3306="운행"),A3307-IFERROR(INDEX(A$2:A3306,MAX((E$2:E3306=E3307)*((D$2:D3306="완충")+(D$2:D3306="충전중"))*(ROW(E$2:E3306)))-1),INDEX(A$2:A3306,MATCH(E3307,E$2:E3306,0))),"")</f>
        <v/>
      </c>
    </row>
    <row r="3308" spans="1:8" x14ac:dyDescent="0.3">
      <c r="A3308" s="11">
        <v>45868.083622685182</v>
      </c>
      <c r="B3308" s="3">
        <f t="shared" si="114"/>
        <v>7</v>
      </c>
      <c r="C3308" s="12">
        <f t="shared" si="115"/>
        <v>45868</v>
      </c>
      <c r="D3308" s="3" t="s">
        <v>9</v>
      </c>
      <c r="E3308" s="3" t="s">
        <v>23</v>
      </c>
      <c r="F3308" s="3">
        <v>100</v>
      </c>
      <c r="G3308" s="4">
        <v>6.9444444452528842E-3</v>
      </c>
      <c r="H3308" s="13" t="str" cm="1">
        <f t="array" ref="H3308">IF(AND(E3308&lt;&gt;"",OR(D3308="완충",D3308="충전중"),D3307="운행"),A3308-IFERROR(INDEX(A$2:A3307,MAX((E$2:E3307=E3308)*((D$2:D3307="완충")+(D$2:D3307="충전중"))*(ROW(E$2:E3307)))-1),INDEX(A$2:A3307,MATCH(E3308,E$2:E3307,0))),"")</f>
        <v/>
      </c>
    </row>
    <row r="3309" spans="1:8" x14ac:dyDescent="0.3">
      <c r="A3309" s="11">
        <v>45868.090567129628</v>
      </c>
      <c r="B3309" s="3">
        <f t="shared" si="114"/>
        <v>7</v>
      </c>
      <c r="C3309" s="12">
        <f t="shared" si="115"/>
        <v>45868</v>
      </c>
      <c r="D3309" s="3" t="s">
        <v>9</v>
      </c>
      <c r="E3309" s="3" t="s">
        <v>23</v>
      </c>
      <c r="F3309" s="3">
        <v>100</v>
      </c>
      <c r="G3309" s="4">
        <v>6.9444444452528842E-3</v>
      </c>
      <c r="H3309" s="13" t="str" cm="1">
        <f t="array" ref="H3309">IF(AND(E3309&lt;&gt;"",OR(D3309="완충",D3309="충전중"),D3308="운행"),A3309-IFERROR(INDEX(A$2:A3308,MAX((E$2:E3308=E3309)*((D$2:D3308="완충")+(D$2:D3308="충전중"))*(ROW(E$2:E3308)))-1),INDEX(A$2:A3308,MATCH(E3309,E$2:E3308,0))),"")</f>
        <v/>
      </c>
    </row>
    <row r="3310" spans="1:8" x14ac:dyDescent="0.3">
      <c r="A3310" s="11">
        <v>45868.097511574073</v>
      </c>
      <c r="B3310" s="3">
        <f t="shared" si="114"/>
        <v>7</v>
      </c>
      <c r="C3310" s="12">
        <f t="shared" si="115"/>
        <v>45868</v>
      </c>
      <c r="D3310" s="3" t="s">
        <v>9</v>
      </c>
      <c r="E3310" s="3" t="s">
        <v>23</v>
      </c>
      <c r="F3310" s="3">
        <v>100</v>
      </c>
      <c r="G3310" s="4">
        <v>6.9444444452528842E-3</v>
      </c>
      <c r="H3310" s="13" t="str" cm="1">
        <f t="array" ref="H3310">IF(AND(E3310&lt;&gt;"",OR(D3310="완충",D3310="충전중"),D3309="운행"),A3310-IFERROR(INDEX(A$2:A3309,MAX((E$2:E3309=E3310)*((D$2:D3309="완충")+(D$2:D3309="충전중"))*(ROW(E$2:E3309)))-1),INDEX(A$2:A3309,MATCH(E3310,E$2:E3309,0))),"")</f>
        <v/>
      </c>
    </row>
    <row r="3311" spans="1:8" x14ac:dyDescent="0.3">
      <c r="A3311" s="11">
        <v>45868.104456018518</v>
      </c>
      <c r="B3311" s="3">
        <f t="shared" si="114"/>
        <v>7</v>
      </c>
      <c r="C3311" s="12">
        <f t="shared" si="115"/>
        <v>45868</v>
      </c>
      <c r="D3311" s="3" t="s">
        <v>9</v>
      </c>
      <c r="E3311" s="3" t="s">
        <v>23</v>
      </c>
      <c r="F3311" s="3">
        <v>100</v>
      </c>
      <c r="G3311" s="4">
        <v>6.9444444452528842E-3</v>
      </c>
      <c r="H3311" s="13" t="str" cm="1">
        <f t="array" ref="H3311">IF(AND(E3311&lt;&gt;"",OR(D3311="완충",D3311="충전중"),D3310="운행"),A3311-IFERROR(INDEX(A$2:A3310,MAX((E$2:E3310=E3311)*((D$2:D3310="완충")+(D$2:D3310="충전중"))*(ROW(E$2:E3310)))-1),INDEX(A$2:A3310,MATCH(E3311,E$2:E3310,0))),"")</f>
        <v/>
      </c>
    </row>
    <row r="3312" spans="1:8" x14ac:dyDescent="0.3">
      <c r="A3312" s="11">
        <v>45868.111400462964</v>
      </c>
      <c r="B3312" s="3">
        <f t="shared" si="114"/>
        <v>7</v>
      </c>
      <c r="C3312" s="12">
        <f t="shared" si="115"/>
        <v>45868</v>
      </c>
      <c r="D3312" s="3" t="s">
        <v>9</v>
      </c>
      <c r="E3312" s="3" t="s">
        <v>23</v>
      </c>
      <c r="F3312" s="3">
        <v>100</v>
      </c>
      <c r="G3312" s="4">
        <v>6.9444444452528842E-3</v>
      </c>
      <c r="H3312" s="13" t="str" cm="1">
        <f t="array" ref="H3312">IF(AND(E3312&lt;&gt;"",OR(D3312="완충",D3312="충전중"),D3311="운행"),A3312-IFERROR(INDEX(A$2:A3311,MAX((E$2:E3311=E3312)*((D$2:D3311="완충")+(D$2:D3311="충전중"))*(ROW(E$2:E3311)))-1),INDEX(A$2:A3311,MATCH(E3312,E$2:E3311,0))),"")</f>
        <v/>
      </c>
    </row>
    <row r="3313" spans="1:8" x14ac:dyDescent="0.3">
      <c r="A3313" s="11">
        <v>45868.118344907409</v>
      </c>
      <c r="B3313" s="3">
        <f t="shared" si="114"/>
        <v>7</v>
      </c>
      <c r="C3313" s="12">
        <f t="shared" si="115"/>
        <v>45868</v>
      </c>
      <c r="D3313" s="3" t="s">
        <v>9</v>
      </c>
      <c r="E3313" s="3" t="s">
        <v>23</v>
      </c>
      <c r="F3313" s="3">
        <v>100</v>
      </c>
      <c r="G3313" s="4">
        <v>6.9444444452528842E-3</v>
      </c>
      <c r="H3313" s="13" t="str" cm="1">
        <f t="array" ref="H3313">IF(AND(E3313&lt;&gt;"",OR(D3313="완충",D3313="충전중"),D3312="운행"),A3313-IFERROR(INDEX(A$2:A3312,MAX((E$2:E3312=E3313)*((D$2:D3312="완충")+(D$2:D3312="충전중"))*(ROW(E$2:E3312)))-1),INDEX(A$2:A3312,MATCH(E3313,E$2:E3312,0))),"")</f>
        <v/>
      </c>
    </row>
    <row r="3314" spans="1:8" x14ac:dyDescent="0.3">
      <c r="A3314" s="11">
        <v>45868.125289351854</v>
      </c>
      <c r="B3314" s="3">
        <f t="shared" si="114"/>
        <v>7</v>
      </c>
      <c r="C3314" s="12">
        <f t="shared" si="115"/>
        <v>45868</v>
      </c>
      <c r="D3314" s="3" t="s">
        <v>9</v>
      </c>
      <c r="E3314" s="3" t="s">
        <v>23</v>
      </c>
      <c r="F3314" s="3">
        <v>100</v>
      </c>
      <c r="G3314" s="4">
        <v>6.9444444452528842E-3</v>
      </c>
      <c r="H3314" s="13" t="str" cm="1">
        <f t="array" ref="H3314">IF(AND(E3314&lt;&gt;"",OR(D3314="완충",D3314="충전중"),D3313="운행"),A3314-IFERROR(INDEX(A$2:A3313,MAX((E$2:E3313=E3314)*((D$2:D3313="완충")+(D$2:D3313="충전중"))*(ROW(E$2:E3313)))-1),INDEX(A$2:A3313,MATCH(E3314,E$2:E3313,0))),"")</f>
        <v/>
      </c>
    </row>
    <row r="3315" spans="1:8" x14ac:dyDescent="0.3">
      <c r="A3315" s="11">
        <v>45868.132233796299</v>
      </c>
      <c r="B3315" s="3">
        <f t="shared" si="114"/>
        <v>7</v>
      </c>
      <c r="C3315" s="12">
        <f t="shared" si="115"/>
        <v>45868</v>
      </c>
      <c r="D3315" s="3" t="s">
        <v>9</v>
      </c>
      <c r="E3315" s="3" t="s">
        <v>23</v>
      </c>
      <c r="F3315" s="3">
        <v>100</v>
      </c>
      <c r="G3315" s="4">
        <v>6.9444444379769266E-3</v>
      </c>
      <c r="H3315" s="13" t="str" cm="1">
        <f t="array" ref="H3315">IF(AND(E3315&lt;&gt;"",OR(D3315="완충",D3315="충전중"),D3314="운행"),A3315-IFERROR(INDEX(A$2:A3314,MAX((E$2:E3314=E3315)*((D$2:D3314="완충")+(D$2:D3314="충전중"))*(ROW(E$2:E3314)))-1),INDEX(A$2:A3314,MATCH(E3315,E$2:E3314,0))),"")</f>
        <v/>
      </c>
    </row>
    <row r="3316" spans="1:8" x14ac:dyDescent="0.3">
      <c r="A3316" s="11">
        <v>45868.139178240737</v>
      </c>
      <c r="B3316" s="3">
        <f t="shared" si="114"/>
        <v>7</v>
      </c>
      <c r="C3316" s="12">
        <f t="shared" si="115"/>
        <v>45868</v>
      </c>
      <c r="D3316" s="3" t="s">
        <v>9</v>
      </c>
      <c r="E3316" s="3" t="s">
        <v>23</v>
      </c>
      <c r="F3316" s="3">
        <v>100</v>
      </c>
      <c r="G3316" s="4">
        <v>6.9444444452528842E-3</v>
      </c>
      <c r="H3316" s="13" t="str" cm="1">
        <f t="array" ref="H3316">IF(AND(E3316&lt;&gt;"",OR(D3316="완충",D3316="충전중"),D3315="운행"),A3316-IFERROR(INDEX(A$2:A3315,MAX((E$2:E3315=E3316)*((D$2:D3315="완충")+(D$2:D3315="충전중"))*(ROW(E$2:E3315)))-1),INDEX(A$2:A3315,MATCH(E3316,E$2:E3315,0))),"")</f>
        <v/>
      </c>
    </row>
    <row r="3317" spans="1:8" x14ac:dyDescent="0.3">
      <c r="A3317" s="11">
        <v>45868.146122685182</v>
      </c>
      <c r="B3317" s="3">
        <f t="shared" si="114"/>
        <v>7</v>
      </c>
      <c r="C3317" s="12">
        <f t="shared" si="115"/>
        <v>45868</v>
      </c>
      <c r="D3317" s="3" t="s">
        <v>9</v>
      </c>
      <c r="E3317" s="3" t="s">
        <v>23</v>
      </c>
      <c r="F3317" s="3">
        <v>100</v>
      </c>
      <c r="G3317" s="4">
        <v>6.9444444452528842E-3</v>
      </c>
      <c r="H3317" s="13" t="str" cm="1">
        <f t="array" ref="H3317">IF(AND(E3317&lt;&gt;"",OR(D3317="완충",D3317="충전중"),D3316="운행"),A3317-IFERROR(INDEX(A$2:A3316,MAX((E$2:E3316=E3317)*((D$2:D3316="완충")+(D$2:D3316="충전중"))*(ROW(E$2:E3316)))-1),INDEX(A$2:A3316,MATCH(E3317,E$2:E3316,0))),"")</f>
        <v/>
      </c>
    </row>
    <row r="3318" spans="1:8" x14ac:dyDescent="0.3">
      <c r="A3318" s="11">
        <v>45868.153067129628</v>
      </c>
      <c r="B3318" s="3">
        <f t="shared" si="114"/>
        <v>7</v>
      </c>
      <c r="C3318" s="12">
        <f t="shared" si="115"/>
        <v>45868</v>
      </c>
      <c r="D3318" s="3" t="s">
        <v>9</v>
      </c>
      <c r="E3318" s="3" t="s">
        <v>23</v>
      </c>
      <c r="F3318" s="3">
        <v>100</v>
      </c>
      <c r="G3318" s="4">
        <v>6.9444444452528842E-3</v>
      </c>
      <c r="H3318" s="13" t="str" cm="1">
        <f t="array" ref="H3318">IF(AND(E3318&lt;&gt;"",OR(D3318="완충",D3318="충전중"),D3317="운행"),A3318-IFERROR(INDEX(A$2:A3317,MAX((E$2:E3317=E3318)*((D$2:D3317="완충")+(D$2:D3317="충전중"))*(ROW(E$2:E3317)))-1),INDEX(A$2:A3317,MATCH(E3318,E$2:E3317,0))),"")</f>
        <v/>
      </c>
    </row>
    <row r="3319" spans="1:8" x14ac:dyDescent="0.3">
      <c r="A3319" s="11">
        <v>45868.160011574073</v>
      </c>
      <c r="B3319" s="3">
        <f t="shared" si="114"/>
        <v>7</v>
      </c>
      <c r="C3319" s="12">
        <f t="shared" si="115"/>
        <v>45868</v>
      </c>
      <c r="D3319" s="3" t="s">
        <v>9</v>
      </c>
      <c r="E3319" s="3" t="s">
        <v>23</v>
      </c>
      <c r="F3319" s="3">
        <v>100</v>
      </c>
      <c r="G3319" s="4">
        <v>6.9444444452528842E-3</v>
      </c>
      <c r="H3319" s="13" t="str" cm="1">
        <f t="array" ref="H3319">IF(AND(E3319&lt;&gt;"",OR(D3319="완충",D3319="충전중"),D3318="운행"),A3319-IFERROR(INDEX(A$2:A3318,MAX((E$2:E3318=E3319)*((D$2:D3318="완충")+(D$2:D3318="충전중"))*(ROW(E$2:E3318)))-1),INDEX(A$2:A3318,MATCH(E3319,E$2:E3318,0))),"")</f>
        <v/>
      </c>
    </row>
    <row r="3320" spans="1:8" x14ac:dyDescent="0.3">
      <c r="A3320" s="11">
        <v>45868.166956018518</v>
      </c>
      <c r="B3320" s="3">
        <f t="shared" si="114"/>
        <v>7</v>
      </c>
      <c r="C3320" s="12">
        <f t="shared" si="115"/>
        <v>45868</v>
      </c>
      <c r="D3320" s="3" t="s">
        <v>9</v>
      </c>
      <c r="E3320" s="3" t="s">
        <v>23</v>
      </c>
      <c r="F3320" s="3">
        <v>100</v>
      </c>
      <c r="G3320" s="4">
        <v>6.9444444452528842E-3</v>
      </c>
      <c r="H3320" s="13" t="str" cm="1">
        <f t="array" ref="H3320">IF(AND(E3320&lt;&gt;"",OR(D3320="완충",D3320="충전중"),D3319="운행"),A3320-IFERROR(INDEX(A$2:A3319,MAX((E$2:E3319=E3320)*((D$2:D3319="완충")+(D$2:D3319="충전중"))*(ROW(E$2:E3319)))-1),INDEX(A$2:A3319,MATCH(E3320,E$2:E3319,0))),"")</f>
        <v/>
      </c>
    </row>
    <row r="3321" spans="1:8" x14ac:dyDescent="0.3">
      <c r="A3321" s="11">
        <v>45868.173900462964</v>
      </c>
      <c r="B3321" s="3">
        <f t="shared" si="114"/>
        <v>7</v>
      </c>
      <c r="C3321" s="12">
        <f t="shared" si="115"/>
        <v>45868</v>
      </c>
      <c r="D3321" s="3" t="s">
        <v>9</v>
      </c>
      <c r="E3321" s="3" t="s">
        <v>23</v>
      </c>
      <c r="F3321" s="3">
        <v>100</v>
      </c>
      <c r="G3321" s="4">
        <v>6.9444444452528842E-3</v>
      </c>
      <c r="H3321" s="13" t="str" cm="1">
        <f t="array" ref="H3321">IF(AND(E3321&lt;&gt;"",OR(D3321="완충",D3321="충전중"),D3320="운행"),A3321-IFERROR(INDEX(A$2:A3320,MAX((E$2:E3320=E3321)*((D$2:D3320="완충")+(D$2:D3320="충전중"))*(ROW(E$2:E3320)))-1),INDEX(A$2:A3320,MATCH(E3321,E$2:E3320,0))),"")</f>
        <v/>
      </c>
    </row>
    <row r="3322" spans="1:8" x14ac:dyDescent="0.3">
      <c r="A3322" s="11">
        <v>45868.180844907409</v>
      </c>
      <c r="B3322" s="3">
        <f t="shared" si="114"/>
        <v>7</v>
      </c>
      <c r="C3322" s="12">
        <f t="shared" si="115"/>
        <v>45868</v>
      </c>
      <c r="D3322" s="3" t="s">
        <v>9</v>
      </c>
      <c r="E3322" s="3" t="s">
        <v>23</v>
      </c>
      <c r="F3322" s="3">
        <v>100</v>
      </c>
      <c r="G3322" s="4">
        <v>6.9444444452528842E-3</v>
      </c>
      <c r="H3322" s="13" t="str" cm="1">
        <f t="array" ref="H3322">IF(AND(E3322&lt;&gt;"",OR(D3322="완충",D3322="충전중"),D3321="운행"),A3322-IFERROR(INDEX(A$2:A3321,MAX((E$2:E3321=E3322)*((D$2:D3321="완충")+(D$2:D3321="충전중"))*(ROW(E$2:E3321)))-1),INDEX(A$2:A3321,MATCH(E3322,E$2:E3321,0))),"")</f>
        <v/>
      </c>
    </row>
    <row r="3323" spans="1:8" x14ac:dyDescent="0.3">
      <c r="A3323" s="11">
        <v>45868.187789351854</v>
      </c>
      <c r="B3323" s="3">
        <f t="shared" si="114"/>
        <v>7</v>
      </c>
      <c r="C3323" s="12">
        <f t="shared" si="115"/>
        <v>45868</v>
      </c>
      <c r="D3323" s="3" t="s">
        <v>9</v>
      </c>
      <c r="E3323" s="3" t="s">
        <v>23</v>
      </c>
      <c r="F3323" s="3">
        <v>100</v>
      </c>
      <c r="G3323" s="4">
        <v>6.9444444452528842E-3</v>
      </c>
      <c r="H3323" s="13" t="str" cm="1">
        <f t="array" ref="H3323">IF(AND(E3323&lt;&gt;"",OR(D3323="완충",D3323="충전중"),D3322="운행"),A3323-IFERROR(INDEX(A$2:A3322,MAX((E$2:E3322=E3323)*((D$2:D3322="완충")+(D$2:D3322="충전중"))*(ROW(E$2:E3322)))-1),INDEX(A$2:A3322,MATCH(E3323,E$2:E3322,0))),"")</f>
        <v/>
      </c>
    </row>
    <row r="3324" spans="1:8" x14ac:dyDescent="0.3">
      <c r="A3324" s="11">
        <v>45868.194733796299</v>
      </c>
      <c r="B3324" s="3">
        <f t="shared" si="114"/>
        <v>7</v>
      </c>
      <c r="C3324" s="12">
        <f t="shared" si="115"/>
        <v>45868</v>
      </c>
      <c r="D3324" s="3" t="s">
        <v>9</v>
      </c>
      <c r="E3324" s="3" t="s">
        <v>23</v>
      </c>
      <c r="F3324" s="3">
        <v>100</v>
      </c>
      <c r="G3324" s="4">
        <v>6.956018514756579E-3</v>
      </c>
      <c r="H3324" s="13" t="str" cm="1">
        <f t="array" ref="H3324">IF(AND(E3324&lt;&gt;"",OR(D3324="완충",D3324="충전중"),D3323="운행"),A3324-IFERROR(INDEX(A$2:A3323,MAX((E$2:E3323=E3324)*((D$2:D3323="완충")+(D$2:D3323="충전중"))*(ROW(E$2:E3323)))-1),INDEX(A$2:A3323,MATCH(E3324,E$2:E3323,0))),"")</f>
        <v/>
      </c>
    </row>
    <row r="3325" spans="1:8" x14ac:dyDescent="0.3">
      <c r="A3325" s="11">
        <v>45868.201689814814</v>
      </c>
      <c r="B3325" s="3">
        <f t="shared" si="114"/>
        <v>7</v>
      </c>
      <c r="C3325" s="12">
        <f t="shared" si="115"/>
        <v>45868</v>
      </c>
      <c r="D3325" s="3" t="s">
        <v>9</v>
      </c>
      <c r="E3325" s="3" t="s">
        <v>23</v>
      </c>
      <c r="F3325" s="3">
        <v>100</v>
      </c>
      <c r="G3325" s="4">
        <v>6.9328703684732318E-3</v>
      </c>
      <c r="H3325" s="13" t="str" cm="1">
        <f t="array" ref="H3325">IF(AND(E3325&lt;&gt;"",OR(D3325="완충",D3325="충전중"),D3324="운행"),A3325-IFERROR(INDEX(A$2:A3324,MAX((E$2:E3324=E3325)*((D$2:D3324="완충")+(D$2:D3324="충전중"))*(ROW(E$2:E3324)))-1),INDEX(A$2:A3324,MATCH(E3325,E$2:E3324,0))),"")</f>
        <v/>
      </c>
    </row>
    <row r="3326" spans="1:8" x14ac:dyDescent="0.3">
      <c r="A3326" s="11">
        <v>45868.208622685182</v>
      </c>
      <c r="B3326" s="3">
        <f t="shared" si="114"/>
        <v>7</v>
      </c>
      <c r="C3326" s="12">
        <f t="shared" si="115"/>
        <v>45868</v>
      </c>
      <c r="D3326" s="3" t="s">
        <v>9</v>
      </c>
      <c r="E3326" s="3" t="s">
        <v>23</v>
      </c>
      <c r="F3326" s="3">
        <v>100</v>
      </c>
      <c r="G3326" s="4">
        <v>6.9560185220325366E-3</v>
      </c>
      <c r="H3326" s="13" t="str" cm="1">
        <f t="array" ref="H3326">IF(AND(E3326&lt;&gt;"",OR(D3326="완충",D3326="충전중"),D3325="운행"),A3326-IFERROR(INDEX(A$2:A3325,MAX((E$2:E3325=E3326)*((D$2:D3325="완충")+(D$2:D3325="충전중"))*(ROW(E$2:E3325)))-1),INDEX(A$2:A3325,MATCH(E3326,E$2:E3325,0))),"")</f>
        <v/>
      </c>
    </row>
    <row r="3327" spans="1:8" x14ac:dyDescent="0.3">
      <c r="A3327" s="11">
        <v>45868.215578703705</v>
      </c>
      <c r="B3327" s="3">
        <f t="shared" si="114"/>
        <v>7</v>
      </c>
      <c r="C3327" s="12">
        <f t="shared" si="115"/>
        <v>45868</v>
      </c>
      <c r="D3327" s="3" t="s">
        <v>9</v>
      </c>
      <c r="E3327" s="3" t="s">
        <v>23</v>
      </c>
      <c r="F3327" s="3">
        <v>100</v>
      </c>
      <c r="G3327" s="4">
        <v>6.9328703684732318E-3</v>
      </c>
      <c r="H3327" s="13" t="str" cm="1">
        <f t="array" ref="H3327">IF(AND(E3327&lt;&gt;"",OR(D3327="완충",D3327="충전중"),D3326="운행"),A3327-IFERROR(INDEX(A$2:A3326,MAX((E$2:E3326=E3327)*((D$2:D3326="완충")+(D$2:D3326="충전중"))*(ROW(E$2:E3326)))-1),INDEX(A$2:A3326,MATCH(E3327,E$2:E3326,0))),"")</f>
        <v/>
      </c>
    </row>
    <row r="3328" spans="1:8" x14ac:dyDescent="0.3">
      <c r="A3328" s="11">
        <v>45868.222511574073</v>
      </c>
      <c r="B3328" s="3">
        <f t="shared" si="114"/>
        <v>7</v>
      </c>
      <c r="C3328" s="12">
        <f t="shared" si="115"/>
        <v>45868</v>
      </c>
      <c r="D3328" s="3" t="s">
        <v>9</v>
      </c>
      <c r="E3328" s="3" t="s">
        <v>23</v>
      </c>
      <c r="F3328" s="3">
        <v>100</v>
      </c>
      <c r="G3328" s="4">
        <v>6.9560185220325366E-3</v>
      </c>
      <c r="H3328" s="13" t="str" cm="1">
        <f t="array" ref="H3328">IF(AND(E3328&lt;&gt;"",OR(D3328="완충",D3328="충전중"),D3327="운행"),A3328-IFERROR(INDEX(A$2:A3327,MAX((E$2:E3327=E3328)*((D$2:D3327="완충")+(D$2:D3327="충전중"))*(ROW(E$2:E3327)))-1),INDEX(A$2:A3327,MATCH(E3328,E$2:E3327,0))),"")</f>
        <v/>
      </c>
    </row>
    <row r="3329" spans="1:8" x14ac:dyDescent="0.3">
      <c r="A3329" s="11">
        <v>45868.229467592595</v>
      </c>
      <c r="B3329" s="3">
        <f t="shared" si="114"/>
        <v>7</v>
      </c>
      <c r="C3329" s="12">
        <f t="shared" si="115"/>
        <v>45868</v>
      </c>
      <c r="D3329" s="3" t="s">
        <v>9</v>
      </c>
      <c r="E3329" s="3" t="s">
        <v>23</v>
      </c>
      <c r="F3329" s="3">
        <v>100</v>
      </c>
      <c r="G3329" s="4">
        <v>6.9328703684732318E-3</v>
      </c>
      <c r="H3329" s="13" t="str" cm="1">
        <f t="array" ref="H3329">IF(AND(E3329&lt;&gt;"",OR(D3329="완충",D3329="충전중"),D3328="운행"),A3329-IFERROR(INDEX(A$2:A3328,MAX((E$2:E3328=E3329)*((D$2:D3328="완충")+(D$2:D3328="충전중"))*(ROW(E$2:E3328)))-1),INDEX(A$2:A3328,MATCH(E3329,E$2:E3328,0))),"")</f>
        <v/>
      </c>
    </row>
    <row r="3330" spans="1:8" x14ac:dyDescent="0.3">
      <c r="A3330" s="11">
        <v>45868.236400462964</v>
      </c>
      <c r="B3330" s="3">
        <f t="shared" si="114"/>
        <v>7</v>
      </c>
      <c r="C3330" s="12">
        <f t="shared" si="115"/>
        <v>45868</v>
      </c>
      <c r="D3330" s="3" t="s">
        <v>9</v>
      </c>
      <c r="E3330" s="3" t="s">
        <v>23</v>
      </c>
      <c r="F3330" s="3">
        <v>100</v>
      </c>
      <c r="G3330" s="4">
        <v>6.956018514756579E-3</v>
      </c>
      <c r="H3330" s="13" t="str" cm="1">
        <f t="array" ref="H3330">IF(AND(E3330&lt;&gt;"",OR(D3330="완충",D3330="충전중"),D3329="운행"),A3330-IFERROR(INDEX(A$2:A3329,MAX((E$2:E3329=E3330)*((D$2:D3329="완충")+(D$2:D3329="충전중"))*(ROW(E$2:E3329)))-1),INDEX(A$2:A3329,MATCH(E3330,E$2:E3329,0))),"")</f>
        <v/>
      </c>
    </row>
    <row r="3331" spans="1:8" x14ac:dyDescent="0.3">
      <c r="A3331" s="11">
        <v>45868.243356481478</v>
      </c>
      <c r="B3331" s="3">
        <f t="shared" ref="B3331:B3394" si="116">MONTH(A3331)</f>
        <v>7</v>
      </c>
      <c r="C3331" s="12">
        <f t="shared" ref="C3331:C3394" si="117">DATE(YEAR(A3331),MONTH(A3331),DAY(A3331))</f>
        <v>45868</v>
      </c>
      <c r="D3331" s="3" t="s">
        <v>9</v>
      </c>
      <c r="E3331" s="3" t="s">
        <v>23</v>
      </c>
      <c r="F3331" s="3">
        <v>100</v>
      </c>
      <c r="G3331" s="4">
        <v>6.9444444452528842E-3</v>
      </c>
      <c r="H3331" s="13" t="str" cm="1">
        <f t="array" ref="H3331">IF(AND(E3331&lt;&gt;"",OR(D3331="완충",D3331="충전중"),D3330="운행"),A3331-IFERROR(INDEX(A$2:A3330,MAX((E$2:E3330=E3331)*((D$2:D3330="완충")+(D$2:D3330="충전중"))*(ROW(E$2:E3330)))-1),INDEX(A$2:A3330,MATCH(E3331,E$2:E3330,0))),"")</f>
        <v/>
      </c>
    </row>
    <row r="3332" spans="1:8" x14ac:dyDescent="0.3">
      <c r="A3332" s="11">
        <v>45868.250300925924</v>
      </c>
      <c r="B3332" s="3">
        <f t="shared" si="116"/>
        <v>7</v>
      </c>
      <c r="C3332" s="12">
        <f t="shared" si="117"/>
        <v>45868</v>
      </c>
      <c r="D3332" s="3" t="s">
        <v>9</v>
      </c>
      <c r="E3332" s="3" t="s">
        <v>23</v>
      </c>
      <c r="F3332" s="3">
        <v>100</v>
      </c>
      <c r="G3332" s="4">
        <v>6.9328703757491894E-3</v>
      </c>
      <c r="H3332" s="13" t="str" cm="1">
        <f t="array" ref="H3332">IF(AND(E3332&lt;&gt;"",OR(D3332="완충",D3332="충전중"),D3331="운행"),A3332-IFERROR(INDEX(A$2:A3331,MAX((E$2:E3331=E3332)*((D$2:D3331="완충")+(D$2:D3331="충전중"))*(ROW(E$2:E3331)))-1),INDEX(A$2:A3331,MATCH(E3332,E$2:E3331,0))),"")</f>
        <v/>
      </c>
    </row>
    <row r="3333" spans="1:8" x14ac:dyDescent="0.3">
      <c r="A3333" s="11">
        <v>45868.257233796299</v>
      </c>
      <c r="B3333" s="3">
        <f t="shared" si="116"/>
        <v>7</v>
      </c>
      <c r="C3333" s="12">
        <f t="shared" si="117"/>
        <v>45868</v>
      </c>
      <c r="D3333" s="3" t="s">
        <v>9</v>
      </c>
      <c r="E3333" s="3" t="s">
        <v>23</v>
      </c>
      <c r="F3333" s="3">
        <v>100</v>
      </c>
      <c r="G3333" s="4">
        <v>6.956018514756579E-3</v>
      </c>
      <c r="H3333" s="13" t="str" cm="1">
        <f t="array" ref="H3333">IF(AND(E3333&lt;&gt;"",OR(D3333="완충",D3333="충전중"),D3332="운행"),A3333-IFERROR(INDEX(A$2:A3332,MAX((E$2:E3332=E3333)*((D$2:D3332="완충")+(D$2:D3332="충전중"))*(ROW(E$2:E3332)))-1),INDEX(A$2:A3332,MATCH(E3333,E$2:E3332,0))),"")</f>
        <v/>
      </c>
    </row>
    <row r="3334" spans="1:8" x14ac:dyDescent="0.3">
      <c r="A3334" s="11">
        <v>45868.264189814814</v>
      </c>
      <c r="B3334" s="3">
        <f t="shared" si="116"/>
        <v>7</v>
      </c>
      <c r="C3334" s="12">
        <f t="shared" si="117"/>
        <v>45868</v>
      </c>
      <c r="D3334" s="3" t="s">
        <v>9</v>
      </c>
      <c r="E3334" s="3" t="s">
        <v>23</v>
      </c>
      <c r="F3334" s="3">
        <v>100</v>
      </c>
      <c r="G3334" s="4">
        <v>6.9328703684732318E-3</v>
      </c>
      <c r="H3334" s="13" t="str" cm="1">
        <f t="array" ref="H3334">IF(AND(E3334&lt;&gt;"",OR(D3334="완충",D3334="충전중"),D3333="운행"),A3334-IFERROR(INDEX(A$2:A3333,MAX((E$2:E3333=E3334)*((D$2:D3333="완충")+(D$2:D3333="충전중"))*(ROW(E$2:E3333)))-1),INDEX(A$2:A3333,MATCH(E3334,E$2:E3333,0))),"")</f>
        <v/>
      </c>
    </row>
    <row r="3335" spans="1:8" x14ac:dyDescent="0.3">
      <c r="A3335" s="11">
        <v>45868.271122685182</v>
      </c>
      <c r="B3335" s="3">
        <f t="shared" si="116"/>
        <v>7</v>
      </c>
      <c r="C3335" s="12">
        <f t="shared" si="117"/>
        <v>45868</v>
      </c>
      <c r="D3335" s="3" t="s">
        <v>9</v>
      </c>
      <c r="E3335" s="3" t="s">
        <v>23</v>
      </c>
      <c r="F3335" s="3">
        <v>100</v>
      </c>
      <c r="G3335" s="4">
        <v>6.9560185220325366E-3</v>
      </c>
      <c r="H3335" s="13" t="str" cm="1">
        <f t="array" ref="H3335">IF(AND(E3335&lt;&gt;"",OR(D3335="완충",D3335="충전중"),D3334="운행"),A3335-IFERROR(INDEX(A$2:A3334,MAX((E$2:E3334=E3335)*((D$2:D3334="완충")+(D$2:D3334="충전중"))*(ROW(E$2:E3334)))-1),INDEX(A$2:A3334,MATCH(E3335,E$2:E3334,0))),"")</f>
        <v/>
      </c>
    </row>
    <row r="3336" spans="1:8" x14ac:dyDescent="0.3">
      <c r="A3336" s="11">
        <v>45868.278078703705</v>
      </c>
      <c r="B3336" s="3">
        <f t="shared" si="116"/>
        <v>7</v>
      </c>
      <c r="C3336" s="12">
        <f t="shared" si="117"/>
        <v>45868</v>
      </c>
      <c r="D3336" s="3" t="s">
        <v>9</v>
      </c>
      <c r="E3336" s="3" t="s">
        <v>23</v>
      </c>
      <c r="F3336" s="3">
        <v>100</v>
      </c>
      <c r="G3336" s="4">
        <v>6.9444444452528842E-3</v>
      </c>
      <c r="H3336" s="13" t="str" cm="1">
        <f t="array" ref="H3336">IF(AND(E3336&lt;&gt;"",OR(D3336="완충",D3336="충전중"),D3335="운행"),A3336-IFERROR(INDEX(A$2:A3335,MAX((E$2:E3335=E3336)*((D$2:D3335="완충")+(D$2:D3335="충전중"))*(ROW(E$2:E3335)))-1),INDEX(A$2:A3335,MATCH(E3336,E$2:E3335,0))),"")</f>
        <v/>
      </c>
    </row>
    <row r="3337" spans="1:8" x14ac:dyDescent="0.3">
      <c r="A3337" s="11">
        <v>45868.28502314815</v>
      </c>
      <c r="B3337" s="3">
        <f t="shared" si="116"/>
        <v>7</v>
      </c>
      <c r="C3337" s="12">
        <f t="shared" si="117"/>
        <v>45868</v>
      </c>
      <c r="D3337" s="3" t="s">
        <v>9</v>
      </c>
      <c r="E3337" s="3" t="s">
        <v>23</v>
      </c>
      <c r="F3337" s="3">
        <v>100</v>
      </c>
      <c r="G3337" s="4">
        <v>6.9444444452528842E-3</v>
      </c>
      <c r="H3337" s="13" t="str" cm="1">
        <f t="array" ref="H3337">IF(AND(E3337&lt;&gt;"",OR(D3337="완충",D3337="충전중"),D3336="운행"),A3337-IFERROR(INDEX(A$2:A3336,MAX((E$2:E3336=E3337)*((D$2:D3336="완충")+(D$2:D3336="충전중"))*(ROW(E$2:E3336)))-1),INDEX(A$2:A3336,MATCH(E3337,E$2:E3336,0))),"")</f>
        <v/>
      </c>
    </row>
    <row r="3338" spans="1:8" x14ac:dyDescent="0.3">
      <c r="A3338" s="11">
        <v>45868.291967592595</v>
      </c>
      <c r="B3338" s="3">
        <f t="shared" si="116"/>
        <v>7</v>
      </c>
      <c r="C3338" s="12">
        <f t="shared" si="117"/>
        <v>45868</v>
      </c>
      <c r="D3338" s="3" t="s">
        <v>9</v>
      </c>
      <c r="E3338" s="3" t="s">
        <v>23</v>
      </c>
      <c r="F3338" s="3">
        <v>100</v>
      </c>
      <c r="G3338" s="4">
        <v>6.9444444452528842E-3</v>
      </c>
      <c r="H3338" s="13" t="str" cm="1">
        <f t="array" ref="H3338">IF(AND(E3338&lt;&gt;"",OR(D3338="완충",D3338="충전중"),D3337="운행"),A3338-IFERROR(INDEX(A$2:A3337,MAX((E$2:E3337=E3338)*((D$2:D3337="완충")+(D$2:D3337="충전중"))*(ROW(E$2:E3337)))-1),INDEX(A$2:A3337,MATCH(E3338,E$2:E3337,0))),"")</f>
        <v/>
      </c>
    </row>
    <row r="3339" spans="1:8" x14ac:dyDescent="0.3">
      <c r="A3339" s="11">
        <v>45868.29891203704</v>
      </c>
      <c r="B3339" s="3">
        <f t="shared" si="116"/>
        <v>7</v>
      </c>
      <c r="C3339" s="12">
        <f t="shared" si="117"/>
        <v>45868</v>
      </c>
      <c r="D3339" s="3" t="s">
        <v>9</v>
      </c>
      <c r="E3339" s="3" t="s">
        <v>23</v>
      </c>
      <c r="F3339" s="3">
        <v>100</v>
      </c>
      <c r="G3339" s="4">
        <v>6.9444444379769266E-3</v>
      </c>
      <c r="H3339" s="13" t="str" cm="1">
        <f t="array" ref="H3339">IF(AND(E3339&lt;&gt;"",OR(D3339="완충",D3339="충전중"),D3338="운행"),A3339-IFERROR(INDEX(A$2:A3338,MAX((E$2:E3338=E3339)*((D$2:D3338="완충")+(D$2:D3338="충전중"))*(ROW(E$2:E3338)))-1),INDEX(A$2:A3338,MATCH(E3339,E$2:E3338,0))),"")</f>
        <v/>
      </c>
    </row>
    <row r="3340" spans="1:8" x14ac:dyDescent="0.3">
      <c r="A3340" s="11">
        <v>45868.305856481478</v>
      </c>
      <c r="B3340" s="3">
        <f t="shared" si="116"/>
        <v>7</v>
      </c>
      <c r="C3340" s="12">
        <f t="shared" si="117"/>
        <v>45868</v>
      </c>
      <c r="D3340" s="3" t="s">
        <v>9</v>
      </c>
      <c r="E3340" s="3" t="s">
        <v>23</v>
      </c>
      <c r="F3340" s="3">
        <v>100</v>
      </c>
      <c r="G3340" s="4">
        <v>6.9444444452528842E-3</v>
      </c>
      <c r="H3340" s="13" t="str" cm="1">
        <f t="array" ref="H3340">IF(AND(E3340&lt;&gt;"",OR(D3340="완충",D3340="충전중"),D3339="운행"),A3340-IFERROR(INDEX(A$2:A3339,MAX((E$2:E3339=E3340)*((D$2:D3339="완충")+(D$2:D3339="충전중"))*(ROW(E$2:E3339)))-1),INDEX(A$2:A3339,MATCH(E3340,E$2:E3339,0))),"")</f>
        <v/>
      </c>
    </row>
    <row r="3341" spans="1:8" x14ac:dyDescent="0.3">
      <c r="A3341" s="11">
        <v>45868.312800925924</v>
      </c>
      <c r="B3341" s="3">
        <f t="shared" si="116"/>
        <v>7</v>
      </c>
      <c r="C3341" s="12">
        <f t="shared" si="117"/>
        <v>45868</v>
      </c>
      <c r="D3341" s="3" t="s">
        <v>9</v>
      </c>
      <c r="E3341" s="3" t="s">
        <v>23</v>
      </c>
      <c r="F3341" s="3">
        <v>100</v>
      </c>
      <c r="G3341" s="4">
        <v>6.9444444452528842E-3</v>
      </c>
      <c r="H3341" s="13" t="str" cm="1">
        <f t="array" ref="H3341">IF(AND(E3341&lt;&gt;"",OR(D3341="완충",D3341="충전중"),D3340="운행"),A3341-IFERROR(INDEX(A$2:A3340,MAX((E$2:E3340=E3341)*((D$2:D3340="완충")+(D$2:D3340="충전중"))*(ROW(E$2:E3340)))-1),INDEX(A$2:A3340,MATCH(E3341,E$2:E3340,0))),"")</f>
        <v/>
      </c>
    </row>
    <row r="3342" spans="1:8" x14ac:dyDescent="0.3">
      <c r="A3342" s="11">
        <v>45868.319745370369</v>
      </c>
      <c r="B3342" s="3">
        <f t="shared" si="116"/>
        <v>7</v>
      </c>
      <c r="C3342" s="12">
        <f t="shared" si="117"/>
        <v>45868</v>
      </c>
      <c r="D3342" s="3" t="s">
        <v>9</v>
      </c>
      <c r="E3342" s="3" t="s">
        <v>23</v>
      </c>
      <c r="F3342" s="3">
        <v>100</v>
      </c>
      <c r="G3342" s="4">
        <v>6.9444444452528842E-3</v>
      </c>
      <c r="H3342" s="13" t="str" cm="1">
        <f t="array" ref="H3342">IF(AND(E3342&lt;&gt;"",OR(D3342="완충",D3342="충전중"),D3341="운행"),A3342-IFERROR(INDEX(A$2:A3341,MAX((E$2:E3341=E3342)*((D$2:D3341="완충")+(D$2:D3341="충전중"))*(ROW(E$2:E3341)))-1),INDEX(A$2:A3341,MATCH(E3342,E$2:E3341,0))),"")</f>
        <v/>
      </c>
    </row>
    <row r="3343" spans="1:8" x14ac:dyDescent="0.3">
      <c r="A3343" s="11">
        <v>45868.326689814814</v>
      </c>
      <c r="B3343" s="3">
        <f t="shared" si="116"/>
        <v>7</v>
      </c>
      <c r="C3343" s="12">
        <f t="shared" si="117"/>
        <v>45868</v>
      </c>
      <c r="D3343" s="3" t="s">
        <v>9</v>
      </c>
      <c r="E3343" s="3" t="s">
        <v>23</v>
      </c>
      <c r="F3343" s="3">
        <v>100</v>
      </c>
      <c r="G3343" s="4">
        <v>6.9444444452528842E-3</v>
      </c>
      <c r="H3343" s="13" t="str" cm="1">
        <f t="array" ref="H3343">IF(AND(E3343&lt;&gt;"",OR(D3343="완충",D3343="충전중"),D3342="운행"),A3343-IFERROR(INDEX(A$2:A3342,MAX((E$2:E3342=E3343)*((D$2:D3342="완충")+(D$2:D3342="충전중"))*(ROW(E$2:E3342)))-1),INDEX(A$2:A3342,MATCH(E3343,E$2:E3342,0))),"")</f>
        <v/>
      </c>
    </row>
    <row r="3344" spans="1:8" x14ac:dyDescent="0.3">
      <c r="A3344" s="11">
        <v>45869.541909722226</v>
      </c>
      <c r="B3344" s="3">
        <f t="shared" si="116"/>
        <v>7</v>
      </c>
      <c r="C3344" s="12">
        <f t="shared" si="117"/>
        <v>45869</v>
      </c>
      <c r="D3344" s="3" t="s">
        <v>9</v>
      </c>
      <c r="E3344" s="3" t="s">
        <v>23</v>
      </c>
      <c r="F3344" s="3">
        <v>100</v>
      </c>
      <c r="G3344" s="4">
        <v>6.9444444379769266E-3</v>
      </c>
      <c r="H3344" s="13" t="str" cm="1">
        <f t="array" ref="H3344">IF(AND(E3344&lt;&gt;"",OR(D3344="완충",D3344="충전중"),D3343="운행"),A3344-IFERROR(INDEX(A$2:A3343,MAX((E$2:E3343=E3344)*((D$2:D3343="완충")+(D$2:D3343="충전중"))*(ROW(E$2:E3343)))-1),INDEX(A$2:A3343,MATCH(E3344,E$2:E3343,0))),"")</f>
        <v/>
      </c>
    </row>
    <row r="3345" spans="1:8" x14ac:dyDescent="0.3">
      <c r="A3345" s="11">
        <v>45869.548854166664</v>
      </c>
      <c r="B3345" s="3">
        <f t="shared" si="116"/>
        <v>7</v>
      </c>
      <c r="C3345" s="12">
        <f t="shared" si="117"/>
        <v>45869</v>
      </c>
      <c r="D3345" s="3" t="s">
        <v>9</v>
      </c>
      <c r="E3345" s="3" t="s">
        <v>23</v>
      </c>
      <c r="F3345" s="3">
        <v>100</v>
      </c>
      <c r="G3345" s="4">
        <v>6.9444444452528842E-3</v>
      </c>
      <c r="H3345" s="13" t="str" cm="1">
        <f t="array" ref="H3345">IF(AND(E3345&lt;&gt;"",OR(D3345="완충",D3345="충전중"),D3344="운행"),A3345-IFERROR(INDEX(A$2:A3344,MAX((E$2:E3344=E3345)*((D$2:D3344="완충")+(D$2:D3344="충전중"))*(ROW(E$2:E3344)))-1),INDEX(A$2:A3344,MATCH(E3345,E$2:E3344,0))),"")</f>
        <v/>
      </c>
    </row>
    <row r="3346" spans="1:8" x14ac:dyDescent="0.3">
      <c r="A3346" s="11">
        <v>45869.779756944445</v>
      </c>
      <c r="B3346" s="3">
        <f t="shared" si="116"/>
        <v>7</v>
      </c>
      <c r="C3346" s="12">
        <f t="shared" si="117"/>
        <v>45869</v>
      </c>
      <c r="D3346" s="3" t="s">
        <v>9</v>
      </c>
      <c r="E3346" s="3" t="s">
        <v>23</v>
      </c>
      <c r="F3346" s="3">
        <v>100</v>
      </c>
      <c r="G3346" s="4">
        <v>6.956018514756579E-3</v>
      </c>
      <c r="H3346" s="13" t="str" cm="1">
        <f t="array" ref="H3346">IF(AND(E3346&lt;&gt;"",OR(D3346="완충",D3346="충전중"),D3345="운행"),A3346-IFERROR(INDEX(A$2:A3345,MAX((E$2:E3345=E3346)*((D$2:D3345="완충")+(D$2:D3345="충전중"))*(ROW(E$2:E3345)))-1),INDEX(A$2:A3345,MATCH(E3346,E$2:E3345,0))),"")</f>
        <v/>
      </c>
    </row>
    <row r="3347" spans="1:8" x14ac:dyDescent="0.3">
      <c r="A3347" s="11">
        <v>45869.786712962959</v>
      </c>
      <c r="B3347" s="3">
        <f t="shared" si="116"/>
        <v>7</v>
      </c>
      <c r="C3347" s="12">
        <f t="shared" si="117"/>
        <v>45869</v>
      </c>
      <c r="D3347" s="3" t="s">
        <v>9</v>
      </c>
      <c r="E3347" s="3" t="s">
        <v>23</v>
      </c>
      <c r="F3347" s="3">
        <v>100</v>
      </c>
      <c r="G3347" s="4">
        <v>6.9444444452528842E-3</v>
      </c>
      <c r="H3347" s="13" t="str" cm="1">
        <f t="array" ref="H3347">IF(AND(E3347&lt;&gt;"",OR(D3347="완충",D3347="충전중"),D3346="운행"),A3347-IFERROR(INDEX(A$2:A3346,MAX((E$2:E3346=E3347)*((D$2:D3346="완충")+(D$2:D3346="충전중"))*(ROW(E$2:E3346)))-1),INDEX(A$2:A3346,MATCH(E3347,E$2:E3346,0))),"")</f>
        <v/>
      </c>
    </row>
    <row r="3348" spans="1:8" x14ac:dyDescent="0.3">
      <c r="A3348" s="11">
        <v>45869.793657407405</v>
      </c>
      <c r="B3348" s="3">
        <f t="shared" si="116"/>
        <v>7</v>
      </c>
      <c r="C3348" s="12">
        <f t="shared" si="117"/>
        <v>45869</v>
      </c>
      <c r="D3348" s="3" t="s">
        <v>9</v>
      </c>
      <c r="E3348" s="3" t="s">
        <v>23</v>
      </c>
      <c r="F3348" s="3">
        <v>100</v>
      </c>
      <c r="G3348" s="4">
        <v>6.9444444452528842E-3</v>
      </c>
      <c r="H3348" s="13" t="str" cm="1">
        <f t="array" ref="H3348">IF(AND(E3348&lt;&gt;"",OR(D3348="완충",D3348="충전중"),D3347="운행"),A3348-IFERROR(INDEX(A$2:A3347,MAX((E$2:E3347=E3348)*((D$2:D3347="완충")+(D$2:D3347="충전중"))*(ROW(E$2:E3347)))-1),INDEX(A$2:A3347,MATCH(E3348,E$2:E3347,0))),"")</f>
        <v/>
      </c>
    </row>
    <row r="3349" spans="1:8" x14ac:dyDescent="0.3">
      <c r="A3349" s="11">
        <v>45869.80060185185</v>
      </c>
      <c r="B3349" s="3">
        <f t="shared" si="116"/>
        <v>7</v>
      </c>
      <c r="C3349" s="12">
        <f t="shared" si="117"/>
        <v>45869</v>
      </c>
      <c r="D3349" s="3" t="s">
        <v>9</v>
      </c>
      <c r="E3349" s="3" t="s">
        <v>23</v>
      </c>
      <c r="F3349" s="3">
        <v>100</v>
      </c>
      <c r="G3349" s="4">
        <v>6.9444444452528842E-3</v>
      </c>
      <c r="H3349" s="13" t="str" cm="1">
        <f t="array" ref="H3349">IF(AND(E3349&lt;&gt;"",OR(D3349="완충",D3349="충전중"),D3348="운행"),A3349-IFERROR(INDEX(A$2:A3348,MAX((E$2:E3348=E3349)*((D$2:D3348="완충")+(D$2:D3348="충전중"))*(ROW(E$2:E3348)))-1),INDEX(A$2:A3348,MATCH(E3349,E$2:E3348,0))),"")</f>
        <v/>
      </c>
    </row>
    <row r="3350" spans="1:8" x14ac:dyDescent="0.3">
      <c r="A3350" s="11">
        <v>45869.807546296295</v>
      </c>
      <c r="B3350" s="3">
        <f t="shared" si="116"/>
        <v>7</v>
      </c>
      <c r="C3350" s="12">
        <f t="shared" si="117"/>
        <v>45869</v>
      </c>
      <c r="D3350" s="3" t="s">
        <v>9</v>
      </c>
      <c r="E3350" s="3" t="s">
        <v>23</v>
      </c>
      <c r="F3350" s="3">
        <v>100</v>
      </c>
      <c r="G3350" s="4">
        <v>6.9444444452528842E-3</v>
      </c>
      <c r="H3350" s="13" t="str" cm="1">
        <f t="array" ref="H3350">IF(AND(E3350&lt;&gt;"",OR(D3350="완충",D3350="충전중"),D3349="운행"),A3350-IFERROR(INDEX(A$2:A3349,MAX((E$2:E3349=E3350)*((D$2:D3349="완충")+(D$2:D3349="충전중"))*(ROW(E$2:E3349)))-1),INDEX(A$2:A3349,MATCH(E3350,E$2:E3349,0))),"")</f>
        <v/>
      </c>
    </row>
    <row r="3351" spans="1:8" x14ac:dyDescent="0.3">
      <c r="A3351" s="11">
        <v>45869.81449074074</v>
      </c>
      <c r="B3351" s="3">
        <f t="shared" si="116"/>
        <v>7</v>
      </c>
      <c r="C3351" s="12">
        <f t="shared" si="117"/>
        <v>45869</v>
      </c>
      <c r="D3351" s="3" t="s">
        <v>9</v>
      </c>
      <c r="E3351" s="3" t="s">
        <v>23</v>
      </c>
      <c r="F3351" s="3">
        <v>100</v>
      </c>
      <c r="G3351" s="4">
        <v>6.9444444452528842E-3</v>
      </c>
      <c r="H3351" s="13" t="str" cm="1">
        <f t="array" ref="H3351">IF(AND(E3351&lt;&gt;"",OR(D3351="완충",D3351="충전중"),D3350="운행"),A3351-IFERROR(INDEX(A$2:A3350,MAX((E$2:E3350=E3351)*((D$2:D3350="완충")+(D$2:D3350="충전중"))*(ROW(E$2:E3350)))-1),INDEX(A$2:A3350,MATCH(E3351,E$2:E3350,0))),"")</f>
        <v/>
      </c>
    </row>
    <row r="3352" spans="1:8" x14ac:dyDescent="0.3">
      <c r="A3352" s="11">
        <v>45869.821435185186</v>
      </c>
      <c r="B3352" s="3">
        <f t="shared" si="116"/>
        <v>7</v>
      </c>
      <c r="C3352" s="12">
        <f t="shared" si="117"/>
        <v>45869</v>
      </c>
      <c r="D3352" s="3" t="s">
        <v>9</v>
      </c>
      <c r="E3352" s="3" t="s">
        <v>23</v>
      </c>
      <c r="F3352" s="3">
        <v>100</v>
      </c>
      <c r="G3352" s="4">
        <v>6.9328703684732318E-3</v>
      </c>
      <c r="H3352" s="13" t="str" cm="1">
        <f t="array" ref="H3352">IF(AND(E3352&lt;&gt;"",OR(D3352="완충",D3352="충전중"),D3351="운행"),A3352-IFERROR(INDEX(A$2:A3351,MAX((E$2:E3351=E3352)*((D$2:D3351="완충")+(D$2:D3351="충전중"))*(ROW(E$2:E3351)))-1),INDEX(A$2:A3351,MATCH(E3352,E$2:E3351,0))),"")</f>
        <v/>
      </c>
    </row>
    <row r="3353" spans="1:8" x14ac:dyDescent="0.3">
      <c r="A3353" s="11">
        <v>45869.828368055554</v>
      </c>
      <c r="B3353" s="3">
        <f t="shared" si="116"/>
        <v>7</v>
      </c>
      <c r="C3353" s="12">
        <f t="shared" si="117"/>
        <v>45869</v>
      </c>
      <c r="D3353" s="3" t="s">
        <v>9</v>
      </c>
      <c r="E3353" s="3" t="s">
        <v>23</v>
      </c>
      <c r="F3353" s="3">
        <v>100</v>
      </c>
      <c r="G3353" s="4">
        <v>6.9560185220325366E-3</v>
      </c>
      <c r="H3353" s="13" t="str" cm="1">
        <f t="array" ref="H3353">IF(AND(E3353&lt;&gt;"",OR(D3353="완충",D3353="충전중"),D3352="운행"),A3353-IFERROR(INDEX(A$2:A3352,MAX((E$2:E3352=E3353)*((D$2:D3352="완충")+(D$2:D3352="충전중"))*(ROW(E$2:E3352)))-1),INDEX(A$2:A3352,MATCH(E3353,E$2:E3352,0))),"")</f>
        <v/>
      </c>
    </row>
    <row r="3354" spans="1:8" x14ac:dyDescent="0.3">
      <c r="A3354" s="11">
        <v>45869.835324074076</v>
      </c>
      <c r="B3354" s="3">
        <f t="shared" si="116"/>
        <v>7</v>
      </c>
      <c r="C3354" s="12">
        <f t="shared" si="117"/>
        <v>45869</v>
      </c>
      <c r="D3354" s="3" t="s">
        <v>9</v>
      </c>
      <c r="E3354" s="3" t="s">
        <v>23</v>
      </c>
      <c r="F3354" s="3">
        <v>100</v>
      </c>
      <c r="G3354" s="4">
        <v>6.9444444452528842E-3</v>
      </c>
      <c r="H3354" s="13" t="str" cm="1">
        <f t="array" ref="H3354">IF(AND(E3354&lt;&gt;"",OR(D3354="완충",D3354="충전중"),D3353="운행"),A3354-IFERROR(INDEX(A$2:A3353,MAX((E$2:E3353=E3354)*((D$2:D3353="완충")+(D$2:D3353="충전중"))*(ROW(E$2:E3353)))-1),INDEX(A$2:A3353,MATCH(E3354,E$2:E3353,0))),"")</f>
        <v/>
      </c>
    </row>
    <row r="3355" spans="1:8" x14ac:dyDescent="0.3">
      <c r="A3355" s="11">
        <v>45869.842268518521</v>
      </c>
      <c r="B3355" s="3">
        <f t="shared" si="116"/>
        <v>7</v>
      </c>
      <c r="C3355" s="12">
        <f t="shared" si="117"/>
        <v>45869</v>
      </c>
      <c r="D3355" s="3" t="s">
        <v>9</v>
      </c>
      <c r="E3355" s="3" t="s">
        <v>23</v>
      </c>
      <c r="F3355" s="3">
        <v>100</v>
      </c>
      <c r="G3355" s="4">
        <v>6.9444444379769266E-3</v>
      </c>
      <c r="H3355" s="13" t="str" cm="1">
        <f t="array" ref="H3355">IF(AND(E3355&lt;&gt;"",OR(D3355="완충",D3355="충전중"),D3354="운행"),A3355-IFERROR(INDEX(A$2:A3354,MAX((E$2:E3354=E3355)*((D$2:D3354="완충")+(D$2:D3354="충전중"))*(ROW(E$2:E3354)))-1),INDEX(A$2:A3354,MATCH(E3355,E$2:E3354,0))),"")</f>
        <v/>
      </c>
    </row>
    <row r="3356" spans="1:8" x14ac:dyDescent="0.3">
      <c r="A3356" s="11">
        <v>45869.849212962959</v>
      </c>
      <c r="B3356" s="3">
        <f t="shared" si="116"/>
        <v>7</v>
      </c>
      <c r="C3356" s="12">
        <f t="shared" si="117"/>
        <v>45869</v>
      </c>
      <c r="D3356" s="3" t="s">
        <v>9</v>
      </c>
      <c r="E3356" s="3" t="s">
        <v>23</v>
      </c>
      <c r="F3356" s="3">
        <v>100</v>
      </c>
      <c r="G3356" s="4">
        <v>6.9791666683158837E-3</v>
      </c>
      <c r="H3356" s="13" t="str" cm="1">
        <f t="array" ref="H3356">IF(AND(E3356&lt;&gt;"",OR(D3356="완충",D3356="충전중"),D3355="운행"),A3356-IFERROR(INDEX(A$2:A3355,MAX((E$2:E3355=E3356)*((D$2:D3355="완충")+(D$2:D3355="충전중"))*(ROW(E$2:E3355)))-1),INDEX(A$2:A3355,MATCH(E3356,E$2:E3355,0))),"")</f>
        <v/>
      </c>
    </row>
    <row r="3357" spans="1:8" x14ac:dyDescent="0.3">
      <c r="A3357" s="11">
        <v>45869.856192129628</v>
      </c>
      <c r="B3357" s="3">
        <f t="shared" si="116"/>
        <v>7</v>
      </c>
      <c r="C3357" s="12">
        <f t="shared" si="117"/>
        <v>45869</v>
      </c>
      <c r="D3357" s="3" t="s">
        <v>9</v>
      </c>
      <c r="E3357" s="3" t="s">
        <v>23</v>
      </c>
      <c r="F3357" s="3">
        <v>100</v>
      </c>
      <c r="G3357" s="4">
        <v>6.9097222221898846E-3</v>
      </c>
      <c r="H3357" s="13" t="str" cm="1">
        <f t="array" ref="H3357">IF(AND(E3357&lt;&gt;"",OR(D3357="완충",D3357="충전중"),D3356="운행"),A3357-IFERROR(INDEX(A$2:A3356,MAX((E$2:E3356=E3357)*((D$2:D3356="완충")+(D$2:D3356="충전중"))*(ROW(E$2:E3356)))-1),INDEX(A$2:A3356,MATCH(E3357,E$2:E3356,0))),"")</f>
        <v/>
      </c>
    </row>
    <row r="3358" spans="1:8" x14ac:dyDescent="0.3">
      <c r="A3358" s="11">
        <v>45869.86310185185</v>
      </c>
      <c r="B3358" s="3">
        <f t="shared" si="116"/>
        <v>7</v>
      </c>
      <c r="C3358" s="12">
        <f t="shared" si="117"/>
        <v>45869</v>
      </c>
      <c r="D3358" s="3" t="s">
        <v>9</v>
      </c>
      <c r="E3358" s="3" t="s">
        <v>23</v>
      </c>
      <c r="F3358" s="3">
        <v>100</v>
      </c>
      <c r="G3358" s="4">
        <v>6.9444444452528842E-3</v>
      </c>
      <c r="H3358" s="13" t="str" cm="1">
        <f t="array" ref="H3358">IF(AND(E3358&lt;&gt;"",OR(D3358="완충",D3358="충전중"),D3357="운행"),A3358-IFERROR(INDEX(A$2:A3357,MAX((E$2:E3357=E3358)*((D$2:D3357="완충")+(D$2:D3357="충전중"))*(ROW(E$2:E3357)))-1),INDEX(A$2:A3357,MATCH(E3358,E$2:E3357,0))),"")</f>
        <v/>
      </c>
    </row>
    <row r="3359" spans="1:8" x14ac:dyDescent="0.3">
      <c r="A3359" s="11">
        <v>45869.870046296295</v>
      </c>
      <c r="B3359" s="3">
        <f t="shared" si="116"/>
        <v>7</v>
      </c>
      <c r="C3359" s="12">
        <f t="shared" si="117"/>
        <v>45869</v>
      </c>
      <c r="D3359" s="3" t="s">
        <v>9</v>
      </c>
      <c r="E3359" s="3" t="s">
        <v>23</v>
      </c>
      <c r="F3359" s="3">
        <v>100</v>
      </c>
      <c r="G3359" s="4">
        <v>6.9444444452528842E-3</v>
      </c>
      <c r="H3359" s="13" t="str" cm="1">
        <f t="array" ref="H3359">IF(AND(E3359&lt;&gt;"",OR(D3359="완충",D3359="충전중"),D3358="운행"),A3359-IFERROR(INDEX(A$2:A3358,MAX((E$2:E3358=E3359)*((D$2:D3358="완충")+(D$2:D3358="충전중"))*(ROW(E$2:E3358)))-1),INDEX(A$2:A3358,MATCH(E3359,E$2:E3358,0))),"")</f>
        <v/>
      </c>
    </row>
    <row r="3360" spans="1:8" x14ac:dyDescent="0.3">
      <c r="A3360" s="11">
        <v>45869.87699074074</v>
      </c>
      <c r="B3360" s="3">
        <f t="shared" si="116"/>
        <v>7</v>
      </c>
      <c r="C3360" s="12">
        <f t="shared" si="117"/>
        <v>45869</v>
      </c>
      <c r="D3360" s="3" t="s">
        <v>9</v>
      </c>
      <c r="E3360" s="3" t="s">
        <v>23</v>
      </c>
      <c r="F3360" s="3">
        <v>100</v>
      </c>
      <c r="G3360" s="4">
        <v>6.9444444452528842E-3</v>
      </c>
      <c r="H3360" s="13" t="str" cm="1">
        <f t="array" ref="H3360">IF(AND(E3360&lt;&gt;"",OR(D3360="완충",D3360="충전중"),D3359="운행"),A3360-IFERROR(INDEX(A$2:A3359,MAX((E$2:E3359=E3360)*((D$2:D3359="완충")+(D$2:D3359="충전중"))*(ROW(E$2:E3359)))-1),INDEX(A$2:A3359,MATCH(E3360,E$2:E3359,0))),"")</f>
        <v/>
      </c>
    </row>
    <row r="3361" spans="1:8" x14ac:dyDescent="0.3">
      <c r="A3361" s="11">
        <v>45869.883935185186</v>
      </c>
      <c r="B3361" s="3">
        <f t="shared" si="116"/>
        <v>7</v>
      </c>
      <c r="C3361" s="12">
        <f t="shared" si="117"/>
        <v>45869</v>
      </c>
      <c r="D3361" s="3" t="s">
        <v>9</v>
      </c>
      <c r="E3361" s="3" t="s">
        <v>23</v>
      </c>
      <c r="F3361" s="3">
        <v>100</v>
      </c>
      <c r="G3361" s="4">
        <v>6.9444444452528842E-3</v>
      </c>
      <c r="H3361" s="13" t="str" cm="1">
        <f t="array" ref="H3361">IF(AND(E3361&lt;&gt;"",OR(D3361="완충",D3361="충전중"),D3360="운행"),A3361-IFERROR(INDEX(A$2:A3360,MAX((E$2:E3360=E3361)*((D$2:D3360="완충")+(D$2:D3360="충전중"))*(ROW(E$2:E3360)))-1),INDEX(A$2:A3360,MATCH(E3361,E$2:E3360,0))),"")</f>
        <v/>
      </c>
    </row>
    <row r="3362" spans="1:8" x14ac:dyDescent="0.3">
      <c r="A3362" s="11">
        <v>45869.890879629631</v>
      </c>
      <c r="B3362" s="3">
        <f t="shared" si="116"/>
        <v>7</v>
      </c>
      <c r="C3362" s="12">
        <f t="shared" si="117"/>
        <v>45869</v>
      </c>
      <c r="D3362" s="3" t="s">
        <v>9</v>
      </c>
      <c r="E3362" s="3" t="s">
        <v>23</v>
      </c>
      <c r="F3362" s="3">
        <v>100</v>
      </c>
      <c r="G3362" s="4">
        <v>6.9444444452528842E-3</v>
      </c>
      <c r="H3362" s="13" t="str" cm="1">
        <f t="array" ref="H3362">IF(AND(E3362&lt;&gt;"",OR(D3362="완충",D3362="충전중"),D3361="운행"),A3362-IFERROR(INDEX(A$2:A3361,MAX((E$2:E3361=E3362)*((D$2:D3361="완충")+(D$2:D3361="충전중"))*(ROW(E$2:E3361)))-1),INDEX(A$2:A3361,MATCH(E3362,E$2:E3361,0))),"")</f>
        <v/>
      </c>
    </row>
    <row r="3363" spans="1:8" x14ac:dyDescent="0.3">
      <c r="A3363" s="11">
        <v>45869.897824074076</v>
      </c>
      <c r="B3363" s="3">
        <f t="shared" si="116"/>
        <v>7</v>
      </c>
      <c r="C3363" s="12">
        <f t="shared" si="117"/>
        <v>45869</v>
      </c>
      <c r="D3363" s="3" t="s">
        <v>9</v>
      </c>
      <c r="E3363" s="3" t="s">
        <v>23</v>
      </c>
      <c r="F3363" s="3">
        <v>100</v>
      </c>
      <c r="G3363" s="4">
        <v>6.9444444452528842E-3</v>
      </c>
      <c r="H3363" s="13" t="str" cm="1">
        <f t="array" ref="H3363">IF(AND(E3363&lt;&gt;"",OR(D3363="완충",D3363="충전중"),D3362="운행"),A3363-IFERROR(INDEX(A$2:A3362,MAX((E$2:E3362=E3363)*((D$2:D3362="완충")+(D$2:D3362="충전중"))*(ROW(E$2:E3362)))-1),INDEX(A$2:A3362,MATCH(E3363,E$2:E3362,0))),"")</f>
        <v/>
      </c>
    </row>
    <row r="3364" spans="1:8" x14ac:dyDescent="0.3">
      <c r="A3364" s="11">
        <v>45869.904768518521</v>
      </c>
      <c r="B3364" s="3">
        <f t="shared" si="116"/>
        <v>7</v>
      </c>
      <c r="C3364" s="12">
        <f t="shared" si="117"/>
        <v>45869</v>
      </c>
      <c r="D3364" s="3" t="s">
        <v>9</v>
      </c>
      <c r="E3364" s="3" t="s">
        <v>23</v>
      </c>
      <c r="F3364" s="3">
        <v>100</v>
      </c>
      <c r="G3364" s="4">
        <v>6.9444444379769266E-3</v>
      </c>
      <c r="H3364" s="13" t="str" cm="1">
        <f t="array" ref="H3364">IF(AND(E3364&lt;&gt;"",OR(D3364="완충",D3364="충전중"),D3363="운행"),A3364-IFERROR(INDEX(A$2:A3363,MAX((E$2:E3363=E3364)*((D$2:D3363="완충")+(D$2:D3363="충전중"))*(ROW(E$2:E3363)))-1),INDEX(A$2:A3363,MATCH(E3364,E$2:E3363,0))),"")</f>
        <v/>
      </c>
    </row>
    <row r="3365" spans="1:8" x14ac:dyDescent="0.3">
      <c r="A3365" s="11">
        <v>45869.911712962959</v>
      </c>
      <c r="B3365" s="3">
        <f t="shared" si="116"/>
        <v>7</v>
      </c>
      <c r="C3365" s="12">
        <f t="shared" si="117"/>
        <v>45869</v>
      </c>
      <c r="D3365" s="3" t="s">
        <v>9</v>
      </c>
      <c r="E3365" s="3" t="s">
        <v>23</v>
      </c>
      <c r="F3365" s="3">
        <v>100</v>
      </c>
      <c r="G3365" s="4">
        <v>6.9444444452528842E-3</v>
      </c>
      <c r="H3365" s="13" t="str" cm="1">
        <f t="array" ref="H3365">IF(AND(E3365&lt;&gt;"",OR(D3365="완충",D3365="충전중"),D3364="운행"),A3365-IFERROR(INDEX(A$2:A3364,MAX((E$2:E3364=E3365)*((D$2:D3364="완충")+(D$2:D3364="충전중"))*(ROW(E$2:E3364)))-1),INDEX(A$2:A3364,MATCH(E3365,E$2:E3364,0))),"")</f>
        <v/>
      </c>
    </row>
    <row r="3366" spans="1:8" x14ac:dyDescent="0.3">
      <c r="A3366" s="11">
        <v>45869.918657407405</v>
      </c>
      <c r="B3366" s="3">
        <f t="shared" si="116"/>
        <v>7</v>
      </c>
      <c r="C3366" s="12">
        <f t="shared" si="117"/>
        <v>45869</v>
      </c>
      <c r="D3366" s="3" t="s">
        <v>9</v>
      </c>
      <c r="E3366" s="3" t="s">
        <v>23</v>
      </c>
      <c r="F3366" s="3">
        <v>100</v>
      </c>
      <c r="G3366" s="4">
        <v>6.9444444452528842E-3</v>
      </c>
      <c r="H3366" s="13" t="str" cm="1">
        <f t="array" ref="H3366">IF(AND(E3366&lt;&gt;"",OR(D3366="완충",D3366="충전중"),D3365="운행"),A3366-IFERROR(INDEX(A$2:A3365,MAX((E$2:E3365=E3366)*((D$2:D3365="완충")+(D$2:D3365="충전중"))*(ROW(E$2:E3365)))-1),INDEX(A$2:A3365,MATCH(E3366,E$2:E3365,0))),"")</f>
        <v/>
      </c>
    </row>
    <row r="3367" spans="1:8" x14ac:dyDescent="0.3">
      <c r="A3367" s="11">
        <v>45869.92560185185</v>
      </c>
      <c r="B3367" s="3">
        <f t="shared" si="116"/>
        <v>7</v>
      </c>
      <c r="C3367" s="12">
        <f t="shared" si="117"/>
        <v>45869</v>
      </c>
      <c r="D3367" s="3" t="s">
        <v>9</v>
      </c>
      <c r="E3367" s="3" t="s">
        <v>23</v>
      </c>
      <c r="F3367" s="3">
        <v>100</v>
      </c>
      <c r="G3367" s="4">
        <v>6.9444444452528842E-3</v>
      </c>
      <c r="H3367" s="13" t="str" cm="1">
        <f t="array" ref="H3367">IF(AND(E3367&lt;&gt;"",OR(D3367="완충",D3367="충전중"),D3366="운행"),A3367-IFERROR(INDEX(A$2:A3366,MAX((E$2:E3366=E3367)*((D$2:D3366="완충")+(D$2:D3366="충전중"))*(ROW(E$2:E3366)))-1),INDEX(A$2:A3366,MATCH(E3367,E$2:E3366,0))),"")</f>
        <v/>
      </c>
    </row>
    <row r="3368" spans="1:8" x14ac:dyDescent="0.3">
      <c r="A3368" s="11">
        <v>45869.932546296295</v>
      </c>
      <c r="B3368" s="3">
        <f t="shared" si="116"/>
        <v>7</v>
      </c>
      <c r="C3368" s="12">
        <f t="shared" si="117"/>
        <v>45869</v>
      </c>
      <c r="D3368" s="3" t="s">
        <v>9</v>
      </c>
      <c r="E3368" s="3" t="s">
        <v>23</v>
      </c>
      <c r="F3368" s="3">
        <v>100</v>
      </c>
      <c r="G3368" s="4">
        <v>6.9444444452528842E-3</v>
      </c>
      <c r="H3368" s="13" t="str" cm="1">
        <f t="array" ref="H3368">IF(AND(E3368&lt;&gt;"",OR(D3368="완충",D3368="충전중"),D3367="운행"),A3368-IFERROR(INDEX(A$2:A3367,MAX((E$2:E3367=E3368)*((D$2:D3367="완충")+(D$2:D3367="충전중"))*(ROW(E$2:E3367)))-1),INDEX(A$2:A3367,MATCH(E3368,E$2:E3367,0))),"")</f>
        <v/>
      </c>
    </row>
    <row r="3369" spans="1:8" x14ac:dyDescent="0.3">
      <c r="A3369" s="11">
        <v>45869.93949074074</v>
      </c>
      <c r="B3369" s="3">
        <f t="shared" si="116"/>
        <v>7</v>
      </c>
      <c r="C3369" s="12">
        <f t="shared" si="117"/>
        <v>45869</v>
      </c>
      <c r="D3369" s="3" t="s">
        <v>9</v>
      </c>
      <c r="E3369" s="3" t="s">
        <v>23</v>
      </c>
      <c r="F3369" s="3">
        <v>100</v>
      </c>
      <c r="G3369" s="4">
        <v>6.9444444452528842E-3</v>
      </c>
      <c r="H3369" s="13" t="str" cm="1">
        <f t="array" ref="H3369">IF(AND(E3369&lt;&gt;"",OR(D3369="완충",D3369="충전중"),D3368="운행"),A3369-IFERROR(INDEX(A$2:A3368,MAX((E$2:E3368=E3369)*((D$2:D3368="완충")+(D$2:D3368="충전중"))*(ROW(E$2:E3368)))-1),INDEX(A$2:A3368,MATCH(E3369,E$2:E3368,0))),"")</f>
        <v/>
      </c>
    </row>
    <row r="3370" spans="1:8" x14ac:dyDescent="0.3">
      <c r="A3370" s="11">
        <v>45869.946435185186</v>
      </c>
      <c r="B3370" s="3">
        <f t="shared" si="116"/>
        <v>7</v>
      </c>
      <c r="C3370" s="12">
        <f t="shared" si="117"/>
        <v>45869</v>
      </c>
      <c r="D3370" s="3" t="s">
        <v>9</v>
      </c>
      <c r="E3370" s="3" t="s">
        <v>23</v>
      </c>
      <c r="F3370" s="3">
        <v>100</v>
      </c>
      <c r="G3370" s="4">
        <v>6.9444444452528842E-3</v>
      </c>
      <c r="H3370" s="13" t="str" cm="1">
        <f t="array" ref="H3370">IF(AND(E3370&lt;&gt;"",OR(D3370="완충",D3370="충전중"),D3369="운행"),A3370-IFERROR(INDEX(A$2:A3369,MAX((E$2:E3369=E3370)*((D$2:D3369="완충")+(D$2:D3369="충전중"))*(ROW(E$2:E3369)))-1),INDEX(A$2:A3369,MATCH(E3370,E$2:E3369,0))),"")</f>
        <v/>
      </c>
    </row>
    <row r="3371" spans="1:8" x14ac:dyDescent="0.3">
      <c r="A3371" s="11">
        <v>45869.953379629631</v>
      </c>
      <c r="B3371" s="3">
        <f t="shared" si="116"/>
        <v>7</v>
      </c>
      <c r="C3371" s="12">
        <f t="shared" si="117"/>
        <v>45869</v>
      </c>
      <c r="D3371" s="3" t="s">
        <v>9</v>
      </c>
      <c r="E3371" s="3" t="s">
        <v>23</v>
      </c>
      <c r="F3371" s="3">
        <v>100</v>
      </c>
      <c r="G3371" s="4">
        <v>6.9444444452528842E-3</v>
      </c>
      <c r="H3371" s="13" t="str" cm="1">
        <f t="array" ref="H3371">IF(AND(E3371&lt;&gt;"",OR(D3371="완충",D3371="충전중"),D3370="운행"),A3371-IFERROR(INDEX(A$2:A3370,MAX((E$2:E3370=E3371)*((D$2:D3370="완충")+(D$2:D3370="충전중"))*(ROW(E$2:E3370)))-1),INDEX(A$2:A3370,MATCH(E3371,E$2:E3370,0))),"")</f>
        <v/>
      </c>
    </row>
    <row r="3372" spans="1:8" x14ac:dyDescent="0.3">
      <c r="A3372" s="11">
        <v>45869.960324074076</v>
      </c>
      <c r="B3372" s="3">
        <f t="shared" si="116"/>
        <v>7</v>
      </c>
      <c r="C3372" s="12">
        <f t="shared" si="117"/>
        <v>45869</v>
      </c>
      <c r="D3372" s="3" t="s">
        <v>9</v>
      </c>
      <c r="E3372" s="3" t="s">
        <v>23</v>
      </c>
      <c r="F3372" s="3">
        <v>100</v>
      </c>
      <c r="G3372" s="4">
        <v>6.9444444452528842E-3</v>
      </c>
      <c r="H3372" s="13" t="str" cm="1">
        <f t="array" ref="H3372">IF(AND(E3372&lt;&gt;"",OR(D3372="완충",D3372="충전중"),D3371="운행"),A3372-IFERROR(INDEX(A$2:A3371,MAX((E$2:E3371=E3372)*((D$2:D3371="완충")+(D$2:D3371="충전중"))*(ROW(E$2:E3371)))-1),INDEX(A$2:A3371,MATCH(E3372,E$2:E3371,0))),"")</f>
        <v/>
      </c>
    </row>
    <row r="3373" spans="1:8" x14ac:dyDescent="0.3">
      <c r="A3373" s="11">
        <v>45869.967268518521</v>
      </c>
      <c r="B3373" s="3">
        <f t="shared" si="116"/>
        <v>7</v>
      </c>
      <c r="C3373" s="12">
        <f t="shared" si="117"/>
        <v>45869</v>
      </c>
      <c r="D3373" s="3" t="s">
        <v>9</v>
      </c>
      <c r="E3373" s="3" t="s">
        <v>23</v>
      </c>
      <c r="F3373" s="3">
        <v>100</v>
      </c>
      <c r="G3373" s="4">
        <v>6.9444444379769266E-3</v>
      </c>
      <c r="H3373" s="13" t="str" cm="1">
        <f t="array" ref="H3373">IF(AND(E3373&lt;&gt;"",OR(D3373="완충",D3373="충전중"),D3372="운행"),A3373-IFERROR(INDEX(A$2:A3372,MAX((E$2:E3372=E3373)*((D$2:D3372="완충")+(D$2:D3372="충전중"))*(ROW(E$2:E3372)))-1),INDEX(A$2:A3372,MATCH(E3373,E$2:E3372,0))),"")</f>
        <v/>
      </c>
    </row>
    <row r="3374" spans="1:8" x14ac:dyDescent="0.3">
      <c r="A3374" s="11">
        <v>45869.974212962959</v>
      </c>
      <c r="B3374" s="3">
        <f t="shared" si="116"/>
        <v>7</v>
      </c>
      <c r="C3374" s="12">
        <f t="shared" si="117"/>
        <v>45869</v>
      </c>
      <c r="D3374" s="3" t="s">
        <v>9</v>
      </c>
      <c r="E3374" s="3" t="s">
        <v>23</v>
      </c>
      <c r="F3374" s="3">
        <v>100</v>
      </c>
      <c r="G3374" s="4">
        <v>6.9444444452528842E-3</v>
      </c>
      <c r="H3374" s="13" t="str" cm="1">
        <f t="array" ref="H3374">IF(AND(E3374&lt;&gt;"",OR(D3374="완충",D3374="충전중"),D3373="운행"),A3374-IFERROR(INDEX(A$2:A3373,MAX((E$2:E3373=E3374)*((D$2:D3373="완충")+(D$2:D3373="충전중"))*(ROW(E$2:E3373)))-1),INDEX(A$2:A3373,MATCH(E3374,E$2:E3373,0))),"")</f>
        <v/>
      </c>
    </row>
    <row r="3375" spans="1:8" x14ac:dyDescent="0.3">
      <c r="A3375" s="11">
        <v>45869.981157407405</v>
      </c>
      <c r="B3375" s="3">
        <f t="shared" si="116"/>
        <v>7</v>
      </c>
      <c r="C3375" s="12">
        <f t="shared" si="117"/>
        <v>45869</v>
      </c>
      <c r="D3375" s="3" t="s">
        <v>9</v>
      </c>
      <c r="E3375" s="3" t="s">
        <v>23</v>
      </c>
      <c r="F3375" s="3">
        <v>100</v>
      </c>
      <c r="G3375" s="4">
        <v>6.9560185220325366E-3</v>
      </c>
      <c r="H3375" s="13" t="str" cm="1">
        <f t="array" ref="H3375">IF(AND(E3375&lt;&gt;"",OR(D3375="완충",D3375="충전중"),D3374="운행"),A3375-IFERROR(INDEX(A$2:A3374,MAX((E$2:E3374=E3375)*((D$2:D3374="완충")+(D$2:D3374="충전중"))*(ROW(E$2:E3374)))-1),INDEX(A$2:A3374,MATCH(E3375,E$2:E3374,0))),"")</f>
        <v/>
      </c>
    </row>
    <row r="3376" spans="1:8" x14ac:dyDescent="0.3">
      <c r="A3376" s="11">
        <v>45869.988113425927</v>
      </c>
      <c r="B3376" s="3">
        <f t="shared" si="116"/>
        <v>7</v>
      </c>
      <c r="C3376" s="12">
        <f t="shared" si="117"/>
        <v>45869</v>
      </c>
      <c r="D3376" s="3" t="s">
        <v>9</v>
      </c>
      <c r="E3376" s="3" t="s">
        <v>23</v>
      </c>
      <c r="F3376" s="3">
        <v>100</v>
      </c>
      <c r="G3376" s="4">
        <v>6.9444444452528842E-3</v>
      </c>
      <c r="H3376" s="13" t="str" cm="1">
        <f t="array" ref="H3376">IF(AND(E3376&lt;&gt;"",OR(D3376="완충",D3376="충전중"),D3375="운행"),A3376-IFERROR(INDEX(A$2:A3375,MAX((E$2:E3375=E3376)*((D$2:D3375="완충")+(D$2:D3375="충전중"))*(ROW(E$2:E3375)))-1),INDEX(A$2:A3375,MATCH(E3376,E$2:E3375,0))),"")</f>
        <v/>
      </c>
    </row>
    <row r="3377" spans="1:8" x14ac:dyDescent="0.3">
      <c r="A3377" s="11">
        <v>45869.995057870372</v>
      </c>
      <c r="B3377" s="3">
        <f t="shared" si="116"/>
        <v>7</v>
      </c>
      <c r="C3377" s="12">
        <f t="shared" si="117"/>
        <v>45869</v>
      </c>
      <c r="D3377" s="3" t="s">
        <v>9</v>
      </c>
      <c r="E3377" s="3" t="s">
        <v>23</v>
      </c>
      <c r="F3377" s="3">
        <v>100</v>
      </c>
      <c r="G3377" s="4">
        <v>0</v>
      </c>
      <c r="H3377" s="13" t="str" cm="1">
        <f t="array" ref="H3377">IF(AND(E3377&lt;&gt;"",OR(D3377="완충",D3377="충전중"),D3376="운행"),A3377-IFERROR(INDEX(A$2:A3376,MAX((E$2:E3376=E3377)*((D$2:D3376="완충")+(D$2:D3376="충전중"))*(ROW(E$2:E3376)))-1),INDEX(A$2:A3376,MATCH(E3377,E$2:E3376,0))),"")</f>
        <v/>
      </c>
    </row>
    <row r="3378" spans="1:8" x14ac:dyDescent="0.3">
      <c r="A3378" s="11">
        <v>45870.00199074074</v>
      </c>
      <c r="B3378" s="3">
        <f t="shared" si="116"/>
        <v>8</v>
      </c>
      <c r="C3378" s="12">
        <f t="shared" si="117"/>
        <v>45870</v>
      </c>
      <c r="D3378" s="3" t="s">
        <v>9</v>
      </c>
      <c r="E3378" s="3" t="s">
        <v>23</v>
      </c>
      <c r="F3378" s="3">
        <v>100</v>
      </c>
      <c r="G3378" s="4">
        <v>6.9560185220325366E-3</v>
      </c>
      <c r="H3378" s="13" t="str" cm="1">
        <f t="array" ref="H3378">IF(AND(E3378&lt;&gt;"",OR(D3378="완충",D3378="충전중"),D3377="운행"),A3378-IFERROR(INDEX(A$2:A3377,MAX((E$2:E3377=E3378)*((D$2:D3377="완충")+(D$2:D3377="충전중"))*(ROW(E$2:E3377)))-1),INDEX(A$2:A3377,MATCH(E3378,E$2:E3377,0))),"")</f>
        <v/>
      </c>
    </row>
    <row r="3379" spans="1:8" x14ac:dyDescent="0.3">
      <c r="A3379" s="11">
        <v>45870.008946759262</v>
      </c>
      <c r="B3379" s="3">
        <f t="shared" si="116"/>
        <v>8</v>
      </c>
      <c r="C3379" s="12">
        <f t="shared" si="117"/>
        <v>45870</v>
      </c>
      <c r="D3379" s="3" t="s">
        <v>9</v>
      </c>
      <c r="E3379" s="3" t="s">
        <v>23</v>
      </c>
      <c r="F3379" s="3">
        <v>100</v>
      </c>
      <c r="G3379" s="4">
        <v>6.9444444379769266E-3</v>
      </c>
      <c r="H3379" s="13" t="str" cm="1">
        <f t="array" ref="H3379">IF(AND(E3379&lt;&gt;"",OR(D3379="완충",D3379="충전중"),D3378="운행"),A3379-IFERROR(INDEX(A$2:A3378,MAX((E$2:E3378=E3379)*((D$2:D3378="완충")+(D$2:D3378="충전중"))*(ROW(E$2:E3378)))-1),INDEX(A$2:A3378,MATCH(E3379,E$2:E3378,0))),"")</f>
        <v/>
      </c>
    </row>
    <row r="3380" spans="1:8" x14ac:dyDescent="0.3">
      <c r="A3380" s="11">
        <v>45870.0158912037</v>
      </c>
      <c r="B3380" s="3">
        <f t="shared" si="116"/>
        <v>8</v>
      </c>
      <c r="C3380" s="12">
        <f t="shared" si="117"/>
        <v>45870</v>
      </c>
      <c r="D3380" s="3" t="s">
        <v>9</v>
      </c>
      <c r="E3380" s="3" t="s">
        <v>23</v>
      </c>
      <c r="F3380" s="3">
        <v>100</v>
      </c>
      <c r="G3380" s="4">
        <v>6.9328703757491894E-3</v>
      </c>
      <c r="H3380" s="13" t="str" cm="1">
        <f t="array" ref="H3380">IF(AND(E3380&lt;&gt;"",OR(D3380="완충",D3380="충전중"),D3379="운행"),A3380-IFERROR(INDEX(A$2:A3379,MAX((E$2:E3379=E3380)*((D$2:D3379="완충")+(D$2:D3379="충전중"))*(ROW(E$2:E3379)))-1),INDEX(A$2:A3379,MATCH(E3380,E$2:E3379,0))),"")</f>
        <v/>
      </c>
    </row>
    <row r="3381" spans="1:8" x14ac:dyDescent="0.3">
      <c r="A3381" s="11">
        <v>45870.022824074076</v>
      </c>
      <c r="B3381" s="3">
        <f t="shared" si="116"/>
        <v>8</v>
      </c>
      <c r="C3381" s="12">
        <f t="shared" si="117"/>
        <v>45870</v>
      </c>
      <c r="D3381" s="3" t="s">
        <v>9</v>
      </c>
      <c r="E3381" s="3" t="s">
        <v>23</v>
      </c>
      <c r="F3381" s="3">
        <v>100</v>
      </c>
      <c r="G3381" s="4">
        <v>6.956018514756579E-3</v>
      </c>
      <c r="H3381" s="13" t="str" cm="1">
        <f t="array" ref="H3381">IF(AND(E3381&lt;&gt;"",OR(D3381="완충",D3381="충전중"),D3380="운행"),A3381-IFERROR(INDEX(A$2:A3380,MAX((E$2:E3380=E3381)*((D$2:D3380="완충")+(D$2:D3380="충전중"))*(ROW(E$2:E3380)))-1),INDEX(A$2:A3380,MATCH(E3381,E$2:E3380,0))),"")</f>
        <v/>
      </c>
    </row>
    <row r="3382" spans="1:8" x14ac:dyDescent="0.3">
      <c r="A3382" s="11">
        <v>45870.029780092591</v>
      </c>
      <c r="B3382" s="3">
        <f t="shared" si="116"/>
        <v>8</v>
      </c>
      <c r="C3382" s="12">
        <f t="shared" si="117"/>
        <v>45870</v>
      </c>
      <c r="D3382" s="3" t="s">
        <v>9</v>
      </c>
      <c r="E3382" s="3" t="s">
        <v>23</v>
      </c>
      <c r="F3382" s="3">
        <v>100</v>
      </c>
      <c r="G3382" s="4">
        <v>6.9444444452528842E-3</v>
      </c>
      <c r="H3382" s="13" t="str" cm="1">
        <f t="array" ref="H3382">IF(AND(E3382&lt;&gt;"",OR(D3382="완충",D3382="충전중"),D3381="운행"),A3382-IFERROR(INDEX(A$2:A3381,MAX((E$2:E3381=E3382)*((D$2:D3381="완충")+(D$2:D3381="충전중"))*(ROW(E$2:E3381)))-1),INDEX(A$2:A3381,MATCH(E3382,E$2:E3381,0))),"")</f>
        <v/>
      </c>
    </row>
    <row r="3383" spans="1:8" x14ac:dyDescent="0.3">
      <c r="A3383" s="11">
        <v>45870.036724537036</v>
      </c>
      <c r="B3383" s="3">
        <f t="shared" si="116"/>
        <v>8</v>
      </c>
      <c r="C3383" s="12">
        <f t="shared" si="117"/>
        <v>45870</v>
      </c>
      <c r="D3383" s="3" t="s">
        <v>9</v>
      </c>
      <c r="E3383" s="3" t="s">
        <v>23</v>
      </c>
      <c r="F3383" s="3">
        <v>100</v>
      </c>
      <c r="G3383" s="4">
        <v>6.9444444452528842E-3</v>
      </c>
      <c r="H3383" s="13" t="str" cm="1">
        <f t="array" ref="H3383">IF(AND(E3383&lt;&gt;"",OR(D3383="완충",D3383="충전중"),D3382="운행"),A3383-IFERROR(INDEX(A$2:A3382,MAX((E$2:E3382=E3383)*((D$2:D3382="완충")+(D$2:D3382="충전중"))*(ROW(E$2:E3382)))-1),INDEX(A$2:A3382,MATCH(E3383,E$2:E3382,0))),"")</f>
        <v/>
      </c>
    </row>
    <row r="3384" spans="1:8" x14ac:dyDescent="0.3">
      <c r="A3384" s="11">
        <v>45870.043668981481</v>
      </c>
      <c r="B3384" s="3">
        <f t="shared" si="116"/>
        <v>8</v>
      </c>
      <c r="C3384" s="12">
        <f t="shared" si="117"/>
        <v>45870</v>
      </c>
      <c r="D3384" s="3" t="s">
        <v>9</v>
      </c>
      <c r="E3384" s="3" t="s">
        <v>23</v>
      </c>
      <c r="F3384" s="3">
        <v>100</v>
      </c>
      <c r="G3384" s="4">
        <v>6.9328703684732318E-3</v>
      </c>
      <c r="H3384" s="13" t="str" cm="1">
        <f t="array" ref="H3384">IF(AND(E3384&lt;&gt;"",OR(D3384="완충",D3384="충전중"),D3383="운행"),A3384-IFERROR(INDEX(A$2:A3383,MAX((E$2:E3383=E3384)*((D$2:D3383="완충")+(D$2:D3383="충전중"))*(ROW(E$2:E3383)))-1),INDEX(A$2:A3383,MATCH(E3384,E$2:E3383,0))),"")</f>
        <v/>
      </c>
    </row>
    <row r="3385" spans="1:8" x14ac:dyDescent="0.3">
      <c r="A3385" s="11">
        <v>45870.05060185185</v>
      </c>
      <c r="B3385" s="3">
        <f t="shared" si="116"/>
        <v>8</v>
      </c>
      <c r="C3385" s="12">
        <f t="shared" si="117"/>
        <v>45870</v>
      </c>
      <c r="D3385" s="3" t="s">
        <v>9</v>
      </c>
      <c r="E3385" s="3" t="s">
        <v>23</v>
      </c>
      <c r="F3385" s="3">
        <v>100</v>
      </c>
      <c r="G3385" s="4">
        <v>6.9560185220325366E-3</v>
      </c>
      <c r="H3385" s="13" t="str" cm="1">
        <f t="array" ref="H3385">IF(AND(E3385&lt;&gt;"",OR(D3385="완충",D3385="충전중"),D3384="운행"),A3385-IFERROR(INDEX(A$2:A3384,MAX((E$2:E3384=E3385)*((D$2:D3384="완충")+(D$2:D3384="충전중"))*(ROW(E$2:E3384)))-1),INDEX(A$2:A3384,MATCH(E3385,E$2:E3384,0))),"")</f>
        <v/>
      </c>
    </row>
    <row r="3386" spans="1:8" x14ac:dyDescent="0.3">
      <c r="A3386" s="11">
        <v>45870.057557870372</v>
      </c>
      <c r="B3386" s="3">
        <f t="shared" si="116"/>
        <v>8</v>
      </c>
      <c r="C3386" s="12">
        <f t="shared" si="117"/>
        <v>45870</v>
      </c>
      <c r="D3386" s="3" t="s">
        <v>9</v>
      </c>
      <c r="E3386" s="3" t="s">
        <v>23</v>
      </c>
      <c r="F3386" s="3">
        <v>100</v>
      </c>
      <c r="G3386" s="4">
        <v>6.9444444452528842E-3</v>
      </c>
      <c r="H3386" s="13" t="str" cm="1">
        <f t="array" ref="H3386">IF(AND(E3386&lt;&gt;"",OR(D3386="완충",D3386="충전중"),D3385="운행"),A3386-IFERROR(INDEX(A$2:A3385,MAX((E$2:E3385=E3386)*((D$2:D3385="완충")+(D$2:D3385="충전중"))*(ROW(E$2:E3385)))-1),INDEX(A$2:A3385,MATCH(E3386,E$2:E3385,0))),"")</f>
        <v/>
      </c>
    </row>
    <row r="3387" spans="1:8" x14ac:dyDescent="0.3">
      <c r="A3387" s="11">
        <v>45870.064502314817</v>
      </c>
      <c r="B3387" s="3">
        <f t="shared" si="116"/>
        <v>8</v>
      </c>
      <c r="C3387" s="12">
        <f t="shared" si="117"/>
        <v>45870</v>
      </c>
      <c r="D3387" s="3" t="s">
        <v>9</v>
      </c>
      <c r="E3387" s="3" t="s">
        <v>23</v>
      </c>
      <c r="F3387" s="3">
        <v>100</v>
      </c>
      <c r="G3387" s="4">
        <v>6.9444444452528842E-3</v>
      </c>
      <c r="H3387" s="13" t="str" cm="1">
        <f t="array" ref="H3387">IF(AND(E3387&lt;&gt;"",OR(D3387="완충",D3387="충전중"),D3386="운행"),A3387-IFERROR(INDEX(A$2:A3386,MAX((E$2:E3386=E3387)*((D$2:D3386="완충")+(D$2:D3386="충전중"))*(ROW(E$2:E3386)))-1),INDEX(A$2:A3386,MATCH(E3387,E$2:E3386,0))),"")</f>
        <v/>
      </c>
    </row>
    <row r="3388" spans="1:8" x14ac:dyDescent="0.3">
      <c r="A3388" s="11">
        <v>45870.071446759262</v>
      </c>
      <c r="B3388" s="3">
        <f t="shared" si="116"/>
        <v>8</v>
      </c>
      <c r="C3388" s="12">
        <f t="shared" si="117"/>
        <v>45870</v>
      </c>
      <c r="D3388" s="3" t="s">
        <v>9</v>
      </c>
      <c r="E3388" s="3" t="s">
        <v>23</v>
      </c>
      <c r="F3388" s="3">
        <v>100</v>
      </c>
      <c r="G3388" s="4">
        <v>6.9444444379769266E-3</v>
      </c>
      <c r="H3388" s="13" t="str" cm="1">
        <f t="array" ref="H3388">IF(AND(E3388&lt;&gt;"",OR(D3388="완충",D3388="충전중"),D3387="운행"),A3388-IFERROR(INDEX(A$2:A3387,MAX((E$2:E3387=E3388)*((D$2:D3387="완충")+(D$2:D3387="충전중"))*(ROW(E$2:E3387)))-1),INDEX(A$2:A3387,MATCH(E3388,E$2:E3387,0))),"")</f>
        <v/>
      </c>
    </row>
    <row r="3389" spans="1:8" x14ac:dyDescent="0.3">
      <c r="A3389" s="11">
        <v>45870.0783912037</v>
      </c>
      <c r="B3389" s="3">
        <f t="shared" si="116"/>
        <v>8</v>
      </c>
      <c r="C3389" s="12">
        <f t="shared" si="117"/>
        <v>45870</v>
      </c>
      <c r="D3389" s="3" t="s">
        <v>9</v>
      </c>
      <c r="E3389" s="3" t="s">
        <v>23</v>
      </c>
      <c r="F3389" s="3">
        <v>100</v>
      </c>
      <c r="G3389" s="4">
        <v>6.9444444452528842E-3</v>
      </c>
      <c r="H3389" s="13" t="str" cm="1">
        <f t="array" ref="H3389">IF(AND(E3389&lt;&gt;"",OR(D3389="완충",D3389="충전중"),D3388="운행"),A3389-IFERROR(INDEX(A$2:A3388,MAX((E$2:E3388=E3389)*((D$2:D3388="완충")+(D$2:D3388="충전중"))*(ROW(E$2:E3388)))-1),INDEX(A$2:A3388,MATCH(E3389,E$2:E3388,0))),"")</f>
        <v/>
      </c>
    </row>
    <row r="3390" spans="1:8" x14ac:dyDescent="0.3">
      <c r="A3390" s="11">
        <v>45870.085335648146</v>
      </c>
      <c r="B3390" s="3">
        <f t="shared" si="116"/>
        <v>8</v>
      </c>
      <c r="C3390" s="12">
        <f t="shared" si="117"/>
        <v>45870</v>
      </c>
      <c r="D3390" s="3" t="s">
        <v>9</v>
      </c>
      <c r="E3390" s="3" t="s">
        <v>23</v>
      </c>
      <c r="F3390" s="3">
        <v>100</v>
      </c>
      <c r="G3390" s="4">
        <v>6.9444444452528842E-3</v>
      </c>
      <c r="H3390" s="13" t="str" cm="1">
        <f t="array" ref="H3390">IF(AND(E3390&lt;&gt;"",OR(D3390="완충",D3390="충전중"),D3389="운행"),A3390-IFERROR(INDEX(A$2:A3389,MAX((E$2:E3389=E3390)*((D$2:D3389="완충")+(D$2:D3389="충전중"))*(ROW(E$2:E3389)))-1),INDEX(A$2:A3389,MATCH(E3390,E$2:E3389,0))),"")</f>
        <v/>
      </c>
    </row>
    <row r="3391" spans="1:8" x14ac:dyDescent="0.3">
      <c r="A3391" s="11">
        <v>45870.092280092591</v>
      </c>
      <c r="B3391" s="3">
        <f t="shared" si="116"/>
        <v>8</v>
      </c>
      <c r="C3391" s="12">
        <f t="shared" si="117"/>
        <v>45870</v>
      </c>
      <c r="D3391" s="3" t="s">
        <v>9</v>
      </c>
      <c r="E3391" s="3" t="s">
        <v>23</v>
      </c>
      <c r="F3391" s="3">
        <v>100</v>
      </c>
      <c r="G3391" s="4">
        <v>6.9444444452528842E-3</v>
      </c>
      <c r="H3391" s="13" t="str" cm="1">
        <f t="array" ref="H3391">IF(AND(E3391&lt;&gt;"",OR(D3391="완충",D3391="충전중"),D3390="운행"),A3391-IFERROR(INDEX(A$2:A3390,MAX((E$2:E3390=E3391)*((D$2:D3390="완충")+(D$2:D3390="충전중"))*(ROW(E$2:E3390)))-1),INDEX(A$2:A3390,MATCH(E3391,E$2:E3390,0))),"")</f>
        <v/>
      </c>
    </row>
    <row r="3392" spans="1:8" x14ac:dyDescent="0.3">
      <c r="A3392" s="11">
        <v>45870.099224537036</v>
      </c>
      <c r="B3392" s="3">
        <f t="shared" si="116"/>
        <v>8</v>
      </c>
      <c r="C3392" s="12">
        <f t="shared" si="117"/>
        <v>45870</v>
      </c>
      <c r="D3392" s="3" t="s">
        <v>9</v>
      </c>
      <c r="E3392" s="3" t="s">
        <v>23</v>
      </c>
      <c r="F3392" s="3">
        <v>100</v>
      </c>
      <c r="G3392" s="4">
        <v>6.9444444452528842E-3</v>
      </c>
      <c r="H3392" s="13" t="str" cm="1">
        <f t="array" ref="H3392">IF(AND(E3392&lt;&gt;"",OR(D3392="완충",D3392="충전중"),D3391="운행"),A3392-IFERROR(INDEX(A$2:A3391,MAX((E$2:E3391=E3392)*((D$2:D3391="완충")+(D$2:D3391="충전중"))*(ROW(E$2:E3391)))-1),INDEX(A$2:A3391,MATCH(E3392,E$2:E3391,0))),"")</f>
        <v/>
      </c>
    </row>
    <row r="3393" spans="1:8" x14ac:dyDescent="0.3">
      <c r="A3393" s="11">
        <v>45870.106168981481</v>
      </c>
      <c r="B3393" s="3">
        <f t="shared" si="116"/>
        <v>8</v>
      </c>
      <c r="C3393" s="12">
        <f t="shared" si="117"/>
        <v>45870</v>
      </c>
      <c r="D3393" s="3" t="s">
        <v>9</v>
      </c>
      <c r="E3393" s="3" t="s">
        <v>23</v>
      </c>
      <c r="F3393" s="3">
        <v>100</v>
      </c>
      <c r="G3393" s="4">
        <v>6.9444444452528842E-3</v>
      </c>
      <c r="H3393" s="13" t="str" cm="1">
        <f t="array" ref="H3393">IF(AND(E3393&lt;&gt;"",OR(D3393="완충",D3393="충전중"),D3392="운행"),A3393-IFERROR(INDEX(A$2:A3392,MAX((E$2:E3392=E3393)*((D$2:D3392="완충")+(D$2:D3392="충전중"))*(ROW(E$2:E3392)))-1),INDEX(A$2:A3392,MATCH(E3393,E$2:E3392,0))),"")</f>
        <v/>
      </c>
    </row>
    <row r="3394" spans="1:8" x14ac:dyDescent="0.3">
      <c r="A3394" s="11">
        <v>45870.113113425927</v>
      </c>
      <c r="B3394" s="3">
        <f t="shared" si="116"/>
        <v>8</v>
      </c>
      <c r="C3394" s="12">
        <f t="shared" si="117"/>
        <v>45870</v>
      </c>
      <c r="D3394" s="3" t="s">
        <v>9</v>
      </c>
      <c r="E3394" s="3" t="s">
        <v>23</v>
      </c>
      <c r="F3394" s="3">
        <v>100</v>
      </c>
      <c r="G3394" s="4">
        <v>6.9444444452528842E-3</v>
      </c>
      <c r="H3394" s="13" t="str" cm="1">
        <f t="array" ref="H3394">IF(AND(E3394&lt;&gt;"",OR(D3394="완충",D3394="충전중"),D3393="운행"),A3394-IFERROR(INDEX(A$2:A3393,MAX((E$2:E3393=E3394)*((D$2:D3393="완충")+(D$2:D3393="충전중"))*(ROW(E$2:E3393)))-1),INDEX(A$2:A3393,MATCH(E3394,E$2:E3393,0))),"")</f>
        <v/>
      </c>
    </row>
    <row r="3395" spans="1:8" x14ac:dyDescent="0.3">
      <c r="A3395" s="11">
        <v>45870.120057870372</v>
      </c>
      <c r="B3395" s="3">
        <f t="shared" ref="B3395:B3458" si="118">MONTH(A3395)</f>
        <v>8</v>
      </c>
      <c r="C3395" s="12">
        <f t="shared" ref="C3395:C3458" si="119">DATE(YEAR(A3395),MONTH(A3395),DAY(A3395))</f>
        <v>45870</v>
      </c>
      <c r="D3395" s="3" t="s">
        <v>9</v>
      </c>
      <c r="E3395" s="3" t="s">
        <v>23</v>
      </c>
      <c r="F3395" s="3">
        <v>100</v>
      </c>
      <c r="G3395" s="4">
        <v>6.9444444452528842E-3</v>
      </c>
      <c r="H3395" s="13" t="str" cm="1">
        <f t="array" ref="H3395">IF(AND(E3395&lt;&gt;"",OR(D3395="완충",D3395="충전중"),D3394="운행"),A3395-IFERROR(INDEX(A$2:A3394,MAX((E$2:E3394=E3395)*((D$2:D3394="완충")+(D$2:D3394="충전중"))*(ROW(E$2:E3394)))-1),INDEX(A$2:A3394,MATCH(E3395,E$2:E3394,0))),"")</f>
        <v/>
      </c>
    </row>
    <row r="3396" spans="1:8" x14ac:dyDescent="0.3">
      <c r="A3396" s="11">
        <v>45870.127002314817</v>
      </c>
      <c r="B3396" s="3">
        <f t="shared" si="118"/>
        <v>8</v>
      </c>
      <c r="C3396" s="12">
        <f t="shared" si="119"/>
        <v>45870</v>
      </c>
      <c r="D3396" s="3" t="s">
        <v>9</v>
      </c>
      <c r="E3396" s="3" t="s">
        <v>23</v>
      </c>
      <c r="F3396" s="3">
        <v>100</v>
      </c>
      <c r="G3396" s="4">
        <v>6.9444444452528842E-3</v>
      </c>
      <c r="H3396" s="13" t="str" cm="1">
        <f t="array" ref="H3396">IF(AND(E3396&lt;&gt;"",OR(D3396="완충",D3396="충전중"),D3395="운행"),A3396-IFERROR(INDEX(A$2:A3395,MAX((E$2:E3395=E3396)*((D$2:D3395="완충")+(D$2:D3395="충전중"))*(ROW(E$2:E3395)))-1),INDEX(A$2:A3395,MATCH(E3396,E$2:E3395,0))),"")</f>
        <v/>
      </c>
    </row>
    <row r="3397" spans="1:8" x14ac:dyDescent="0.3">
      <c r="A3397" s="11">
        <v>45870.133946759262</v>
      </c>
      <c r="B3397" s="3">
        <f t="shared" si="118"/>
        <v>8</v>
      </c>
      <c r="C3397" s="12">
        <f t="shared" si="119"/>
        <v>45870</v>
      </c>
      <c r="D3397" s="3" t="s">
        <v>9</v>
      </c>
      <c r="E3397" s="3" t="s">
        <v>23</v>
      </c>
      <c r="F3397" s="3">
        <v>100</v>
      </c>
      <c r="G3397" s="4">
        <v>6.9444444379769266E-3</v>
      </c>
      <c r="H3397" s="13" t="str" cm="1">
        <f t="array" ref="H3397">IF(AND(E3397&lt;&gt;"",OR(D3397="완충",D3397="충전중"),D3396="운행"),A3397-IFERROR(INDEX(A$2:A3396,MAX((E$2:E3396=E3397)*((D$2:D3396="완충")+(D$2:D3396="충전중"))*(ROW(E$2:E3396)))-1),INDEX(A$2:A3396,MATCH(E3397,E$2:E3396,0))),"")</f>
        <v/>
      </c>
    </row>
    <row r="3398" spans="1:8" x14ac:dyDescent="0.3">
      <c r="A3398" s="11">
        <v>45870.1408912037</v>
      </c>
      <c r="B3398" s="3">
        <f t="shared" si="118"/>
        <v>8</v>
      </c>
      <c r="C3398" s="12">
        <f t="shared" si="119"/>
        <v>45870</v>
      </c>
      <c r="D3398" s="3" t="s">
        <v>9</v>
      </c>
      <c r="E3398" s="3" t="s">
        <v>23</v>
      </c>
      <c r="F3398" s="3">
        <v>100</v>
      </c>
      <c r="G3398" s="4">
        <v>6.9444444452528842E-3</v>
      </c>
      <c r="H3398" s="13" t="str" cm="1">
        <f t="array" ref="H3398">IF(AND(E3398&lt;&gt;"",OR(D3398="완충",D3398="충전중"),D3397="운행"),A3398-IFERROR(INDEX(A$2:A3397,MAX((E$2:E3397=E3398)*((D$2:D3397="완충")+(D$2:D3397="충전중"))*(ROW(E$2:E3397)))-1),INDEX(A$2:A3397,MATCH(E3398,E$2:E3397,0))),"")</f>
        <v/>
      </c>
    </row>
    <row r="3399" spans="1:8" x14ac:dyDescent="0.3">
      <c r="A3399" s="11">
        <v>45870.147835648146</v>
      </c>
      <c r="B3399" s="3">
        <f t="shared" si="118"/>
        <v>8</v>
      </c>
      <c r="C3399" s="12">
        <f t="shared" si="119"/>
        <v>45870</v>
      </c>
      <c r="D3399" s="3" t="s">
        <v>9</v>
      </c>
      <c r="E3399" s="3" t="s">
        <v>23</v>
      </c>
      <c r="F3399" s="3">
        <v>100</v>
      </c>
      <c r="G3399" s="4">
        <v>6.9444444452528842E-3</v>
      </c>
      <c r="H3399" s="13" t="str" cm="1">
        <f t="array" ref="H3399">IF(AND(E3399&lt;&gt;"",OR(D3399="완충",D3399="충전중"),D3398="운행"),A3399-IFERROR(INDEX(A$2:A3398,MAX((E$2:E3398=E3399)*((D$2:D3398="완충")+(D$2:D3398="충전중"))*(ROW(E$2:E3398)))-1),INDEX(A$2:A3398,MATCH(E3399,E$2:E3398,0))),"")</f>
        <v/>
      </c>
    </row>
    <row r="3400" spans="1:8" x14ac:dyDescent="0.3">
      <c r="A3400" s="11">
        <v>45870.154780092591</v>
      </c>
      <c r="B3400" s="3">
        <f t="shared" si="118"/>
        <v>8</v>
      </c>
      <c r="C3400" s="12">
        <f t="shared" si="119"/>
        <v>45870</v>
      </c>
      <c r="D3400" s="3" t="s">
        <v>9</v>
      </c>
      <c r="E3400" s="3" t="s">
        <v>23</v>
      </c>
      <c r="F3400" s="3">
        <v>100</v>
      </c>
      <c r="G3400" s="4">
        <v>6.9444444452528842E-3</v>
      </c>
      <c r="H3400" s="13" t="str" cm="1">
        <f t="array" ref="H3400">IF(AND(E3400&lt;&gt;"",OR(D3400="완충",D3400="충전중"),D3399="운행"),A3400-IFERROR(INDEX(A$2:A3399,MAX((E$2:E3399=E3400)*((D$2:D3399="완충")+(D$2:D3399="충전중"))*(ROW(E$2:E3399)))-1),INDEX(A$2:A3399,MATCH(E3400,E$2:E3399,0))),"")</f>
        <v/>
      </c>
    </row>
    <row r="3401" spans="1:8" x14ac:dyDescent="0.3">
      <c r="A3401" s="11">
        <v>45870.161724537036</v>
      </c>
      <c r="B3401" s="3">
        <f t="shared" si="118"/>
        <v>8</v>
      </c>
      <c r="C3401" s="12">
        <f t="shared" si="119"/>
        <v>45870</v>
      </c>
      <c r="D3401" s="3" t="s">
        <v>9</v>
      </c>
      <c r="E3401" s="3" t="s">
        <v>23</v>
      </c>
      <c r="F3401" s="3">
        <v>100</v>
      </c>
      <c r="G3401" s="4">
        <v>6.9444444452528842E-3</v>
      </c>
      <c r="H3401" s="13" t="str" cm="1">
        <f t="array" ref="H3401">IF(AND(E3401&lt;&gt;"",OR(D3401="완충",D3401="충전중"),D3400="운행"),A3401-IFERROR(INDEX(A$2:A3400,MAX((E$2:E3400=E3401)*((D$2:D3400="완충")+(D$2:D3400="충전중"))*(ROW(E$2:E3400)))-1),INDEX(A$2:A3400,MATCH(E3401,E$2:E3400,0))),"")</f>
        <v/>
      </c>
    </row>
    <row r="3402" spans="1:8" x14ac:dyDescent="0.3">
      <c r="A3402" s="11">
        <v>45870.168668981481</v>
      </c>
      <c r="B3402" s="3">
        <f t="shared" si="118"/>
        <v>8</v>
      </c>
      <c r="C3402" s="12">
        <f t="shared" si="119"/>
        <v>45870</v>
      </c>
      <c r="D3402" s="3" t="s">
        <v>9</v>
      </c>
      <c r="E3402" s="3" t="s">
        <v>23</v>
      </c>
      <c r="F3402" s="3">
        <v>100</v>
      </c>
      <c r="G3402" s="4">
        <v>6.9444444452528842E-3</v>
      </c>
      <c r="H3402" s="13" t="str" cm="1">
        <f t="array" ref="H3402">IF(AND(E3402&lt;&gt;"",OR(D3402="완충",D3402="충전중"),D3401="운행"),A3402-IFERROR(INDEX(A$2:A3401,MAX((E$2:E3401=E3402)*((D$2:D3401="완충")+(D$2:D3401="충전중"))*(ROW(E$2:E3401)))-1),INDEX(A$2:A3401,MATCH(E3402,E$2:E3401,0))),"")</f>
        <v/>
      </c>
    </row>
    <row r="3403" spans="1:8" x14ac:dyDescent="0.3">
      <c r="A3403" s="11">
        <v>45870.175613425927</v>
      </c>
      <c r="B3403" s="3">
        <f t="shared" si="118"/>
        <v>8</v>
      </c>
      <c r="C3403" s="12">
        <f t="shared" si="119"/>
        <v>45870</v>
      </c>
      <c r="D3403" s="3" t="s">
        <v>9</v>
      </c>
      <c r="E3403" s="3" t="s">
        <v>23</v>
      </c>
      <c r="F3403" s="3">
        <v>100</v>
      </c>
      <c r="G3403" s="4">
        <v>6.9444444452528842E-3</v>
      </c>
      <c r="H3403" s="13" t="str" cm="1">
        <f t="array" ref="H3403">IF(AND(E3403&lt;&gt;"",OR(D3403="완충",D3403="충전중"),D3402="운행"),A3403-IFERROR(INDEX(A$2:A3402,MAX((E$2:E3402=E3403)*((D$2:D3402="완충")+(D$2:D3402="충전중"))*(ROW(E$2:E3402)))-1),INDEX(A$2:A3402,MATCH(E3403,E$2:E3402,0))),"")</f>
        <v/>
      </c>
    </row>
    <row r="3404" spans="1:8" x14ac:dyDescent="0.3">
      <c r="A3404" s="11">
        <v>45870.182557870372</v>
      </c>
      <c r="B3404" s="3">
        <f t="shared" si="118"/>
        <v>8</v>
      </c>
      <c r="C3404" s="12">
        <f t="shared" si="119"/>
        <v>45870</v>
      </c>
      <c r="D3404" s="3" t="s">
        <v>9</v>
      </c>
      <c r="E3404" s="3" t="s">
        <v>23</v>
      </c>
      <c r="F3404" s="3">
        <v>100</v>
      </c>
      <c r="G3404" s="4">
        <v>6.9444444452528842E-3</v>
      </c>
      <c r="H3404" s="13" t="str" cm="1">
        <f t="array" ref="H3404">IF(AND(E3404&lt;&gt;"",OR(D3404="완충",D3404="충전중"),D3403="운행"),A3404-IFERROR(INDEX(A$2:A3403,MAX((E$2:E3403=E3404)*((D$2:D3403="완충")+(D$2:D3403="충전중"))*(ROW(E$2:E3403)))-1),INDEX(A$2:A3403,MATCH(E3404,E$2:E3403,0))),"")</f>
        <v/>
      </c>
    </row>
    <row r="3405" spans="1:8" x14ac:dyDescent="0.3">
      <c r="A3405" s="11">
        <v>45870.189502314817</v>
      </c>
      <c r="B3405" s="3">
        <f t="shared" si="118"/>
        <v>8</v>
      </c>
      <c r="C3405" s="12">
        <f t="shared" si="119"/>
        <v>45870</v>
      </c>
      <c r="D3405" s="3" t="s">
        <v>9</v>
      </c>
      <c r="E3405" s="3" t="s">
        <v>23</v>
      </c>
      <c r="F3405" s="3">
        <v>100</v>
      </c>
      <c r="G3405" s="4">
        <v>6.956018514756579E-3</v>
      </c>
      <c r="H3405" s="13" t="str" cm="1">
        <f t="array" ref="H3405">IF(AND(E3405&lt;&gt;"",OR(D3405="완충",D3405="충전중"),D3404="운행"),A3405-IFERROR(INDEX(A$2:A3404,MAX((E$2:E3404=E3405)*((D$2:D3404="완충")+(D$2:D3404="충전중"))*(ROW(E$2:E3404)))-1),INDEX(A$2:A3404,MATCH(E3405,E$2:E3404,0))),"")</f>
        <v/>
      </c>
    </row>
    <row r="3406" spans="1:8" x14ac:dyDescent="0.3">
      <c r="A3406" s="11">
        <v>45870.196458333332</v>
      </c>
      <c r="B3406" s="3">
        <f t="shared" si="118"/>
        <v>8</v>
      </c>
      <c r="C3406" s="12">
        <f t="shared" si="119"/>
        <v>45870</v>
      </c>
      <c r="D3406" s="3" t="s">
        <v>9</v>
      </c>
      <c r="E3406" s="3" t="s">
        <v>23</v>
      </c>
      <c r="F3406" s="3">
        <v>100</v>
      </c>
      <c r="G3406" s="4">
        <v>6.9328703684732318E-3</v>
      </c>
      <c r="H3406" s="13" t="str" cm="1">
        <f t="array" ref="H3406">IF(AND(E3406&lt;&gt;"",OR(D3406="완충",D3406="충전중"),D3405="운행"),A3406-IFERROR(INDEX(A$2:A3405,MAX((E$2:E3405=E3406)*((D$2:D3405="완충")+(D$2:D3405="충전중"))*(ROW(E$2:E3405)))-1),INDEX(A$2:A3405,MATCH(E3406,E$2:E3405,0))),"")</f>
        <v/>
      </c>
    </row>
    <row r="3407" spans="1:8" x14ac:dyDescent="0.3">
      <c r="A3407" s="11">
        <v>45870.2033912037</v>
      </c>
      <c r="B3407" s="3">
        <f t="shared" si="118"/>
        <v>8</v>
      </c>
      <c r="C3407" s="12">
        <f t="shared" si="119"/>
        <v>45870</v>
      </c>
      <c r="D3407" s="3" t="s">
        <v>9</v>
      </c>
      <c r="E3407" s="3" t="s">
        <v>23</v>
      </c>
      <c r="F3407" s="3">
        <v>100</v>
      </c>
      <c r="G3407" s="4">
        <v>6.9560185220325366E-3</v>
      </c>
      <c r="H3407" s="13" t="str" cm="1">
        <f t="array" ref="H3407">IF(AND(E3407&lt;&gt;"",OR(D3407="완충",D3407="충전중"),D3406="운행"),A3407-IFERROR(INDEX(A$2:A3406,MAX((E$2:E3406=E3407)*((D$2:D3406="완충")+(D$2:D3406="충전중"))*(ROW(E$2:E3406)))-1),INDEX(A$2:A3406,MATCH(E3407,E$2:E3406,0))),"")</f>
        <v/>
      </c>
    </row>
    <row r="3408" spans="1:8" x14ac:dyDescent="0.3">
      <c r="A3408" s="11">
        <v>45870.210347222222</v>
      </c>
      <c r="B3408" s="3">
        <f t="shared" si="118"/>
        <v>8</v>
      </c>
      <c r="C3408" s="12">
        <f t="shared" si="119"/>
        <v>45870</v>
      </c>
      <c r="D3408" s="3" t="s">
        <v>9</v>
      </c>
      <c r="E3408" s="3" t="s">
        <v>23</v>
      </c>
      <c r="F3408" s="3">
        <v>100</v>
      </c>
      <c r="G3408" s="4">
        <v>6.9328703684732318E-3</v>
      </c>
      <c r="H3408" s="13" t="str" cm="1">
        <f t="array" ref="H3408">IF(AND(E3408&lt;&gt;"",OR(D3408="완충",D3408="충전중"),D3407="운행"),A3408-IFERROR(INDEX(A$2:A3407,MAX((E$2:E3407=E3408)*((D$2:D3407="완충")+(D$2:D3407="충전중"))*(ROW(E$2:E3407)))-1),INDEX(A$2:A3407,MATCH(E3408,E$2:E3407,0))),"")</f>
        <v/>
      </c>
    </row>
    <row r="3409" spans="1:8" x14ac:dyDescent="0.3">
      <c r="A3409" s="11">
        <v>45870.217280092591</v>
      </c>
      <c r="B3409" s="3">
        <f t="shared" si="118"/>
        <v>8</v>
      </c>
      <c r="C3409" s="12">
        <f t="shared" si="119"/>
        <v>45870</v>
      </c>
      <c r="D3409" s="3" t="s">
        <v>9</v>
      </c>
      <c r="E3409" s="3" t="s">
        <v>23</v>
      </c>
      <c r="F3409" s="3">
        <v>100</v>
      </c>
      <c r="G3409" s="4">
        <v>6.9560185220325366E-3</v>
      </c>
      <c r="H3409" s="13" t="str" cm="1">
        <f t="array" ref="H3409">IF(AND(E3409&lt;&gt;"",OR(D3409="완충",D3409="충전중"),D3408="운행"),A3409-IFERROR(INDEX(A$2:A3408,MAX((E$2:E3408=E3409)*((D$2:D3408="완충")+(D$2:D3408="충전중"))*(ROW(E$2:E3408)))-1),INDEX(A$2:A3408,MATCH(E3409,E$2:E3408,0))),"")</f>
        <v/>
      </c>
    </row>
    <row r="3410" spans="1:8" x14ac:dyDescent="0.3">
      <c r="A3410" s="11">
        <v>45870.224236111113</v>
      </c>
      <c r="B3410" s="3">
        <f t="shared" si="118"/>
        <v>8</v>
      </c>
      <c r="C3410" s="12">
        <f t="shared" si="119"/>
        <v>45870</v>
      </c>
      <c r="D3410" s="3" t="s">
        <v>9</v>
      </c>
      <c r="E3410" s="3" t="s">
        <v>23</v>
      </c>
      <c r="F3410" s="3">
        <v>100</v>
      </c>
      <c r="G3410" s="4">
        <v>6.9328703684732318E-3</v>
      </c>
      <c r="H3410" s="13" t="str" cm="1">
        <f t="array" ref="H3410">IF(AND(E3410&lt;&gt;"",OR(D3410="완충",D3410="충전중"),D3409="운행"),A3410-IFERROR(INDEX(A$2:A3409,MAX((E$2:E3409=E3410)*((D$2:D3409="완충")+(D$2:D3409="충전중"))*(ROW(E$2:E3409)))-1),INDEX(A$2:A3409,MATCH(E3410,E$2:E3409,0))),"")</f>
        <v/>
      </c>
    </row>
    <row r="3411" spans="1:8" x14ac:dyDescent="0.3">
      <c r="A3411" s="11">
        <v>45870.231168981481</v>
      </c>
      <c r="B3411" s="3">
        <f t="shared" si="118"/>
        <v>8</v>
      </c>
      <c r="C3411" s="12">
        <f t="shared" si="119"/>
        <v>45870</v>
      </c>
      <c r="D3411" s="3" t="s">
        <v>9</v>
      </c>
      <c r="E3411" s="3" t="s">
        <v>23</v>
      </c>
      <c r="F3411" s="3">
        <v>100</v>
      </c>
      <c r="G3411" s="4">
        <v>6.9560185220325366E-3</v>
      </c>
      <c r="H3411" s="13" t="str" cm="1">
        <f t="array" ref="H3411">IF(AND(E3411&lt;&gt;"",OR(D3411="완충",D3411="충전중"),D3410="운행"),A3411-IFERROR(INDEX(A$2:A3410,MAX((E$2:E3410=E3411)*((D$2:D3410="완충")+(D$2:D3410="충전중"))*(ROW(E$2:E3410)))-1),INDEX(A$2:A3410,MATCH(E3411,E$2:E3410,0))),"")</f>
        <v/>
      </c>
    </row>
    <row r="3412" spans="1:8" x14ac:dyDescent="0.3">
      <c r="A3412" s="11">
        <v>45870.238125000003</v>
      </c>
      <c r="B3412" s="3">
        <f t="shared" si="118"/>
        <v>8</v>
      </c>
      <c r="C3412" s="12">
        <f t="shared" si="119"/>
        <v>45870</v>
      </c>
      <c r="D3412" s="3" t="s">
        <v>9</v>
      </c>
      <c r="E3412" s="3" t="s">
        <v>23</v>
      </c>
      <c r="F3412" s="3">
        <v>100</v>
      </c>
      <c r="G3412" s="4">
        <v>6.9444444379769266E-3</v>
      </c>
      <c r="H3412" s="13" t="str" cm="1">
        <f t="array" ref="H3412">IF(AND(E3412&lt;&gt;"",OR(D3412="완충",D3412="충전중"),D3411="운행"),A3412-IFERROR(INDEX(A$2:A3411,MAX((E$2:E3411=E3412)*((D$2:D3411="완충")+(D$2:D3411="충전중"))*(ROW(E$2:E3411)))-1),INDEX(A$2:A3411,MATCH(E3412,E$2:E3411,0))),"")</f>
        <v/>
      </c>
    </row>
    <row r="3413" spans="1:8" x14ac:dyDescent="0.3">
      <c r="A3413" s="11">
        <v>45870.245069444441</v>
      </c>
      <c r="B3413" s="3">
        <f t="shared" si="118"/>
        <v>8</v>
      </c>
      <c r="C3413" s="12">
        <f t="shared" si="119"/>
        <v>45870</v>
      </c>
      <c r="D3413" s="3" t="s">
        <v>9</v>
      </c>
      <c r="E3413" s="3" t="s">
        <v>23</v>
      </c>
      <c r="F3413" s="3">
        <v>100</v>
      </c>
      <c r="G3413" s="4">
        <v>6.9444444452528842E-3</v>
      </c>
      <c r="H3413" s="13" t="str" cm="1">
        <f t="array" ref="H3413">IF(AND(E3413&lt;&gt;"",OR(D3413="완충",D3413="충전중"),D3412="운행"),A3413-IFERROR(INDEX(A$2:A3412,MAX((E$2:E3412=E3413)*((D$2:D3412="완충")+(D$2:D3412="충전중"))*(ROW(E$2:E3412)))-1),INDEX(A$2:A3412,MATCH(E3413,E$2:E3412,0))),"")</f>
        <v/>
      </c>
    </row>
    <row r="3414" spans="1:8" x14ac:dyDescent="0.3">
      <c r="A3414" s="11">
        <v>45870.252013888887</v>
      </c>
      <c r="B3414" s="3">
        <f t="shared" si="118"/>
        <v>8</v>
      </c>
      <c r="C3414" s="12">
        <f t="shared" si="119"/>
        <v>45870</v>
      </c>
      <c r="D3414" s="3" t="s">
        <v>9</v>
      </c>
      <c r="E3414" s="3" t="s">
        <v>23</v>
      </c>
      <c r="F3414" s="3">
        <v>100</v>
      </c>
      <c r="G3414" s="4">
        <v>6.9444444452528842E-3</v>
      </c>
      <c r="H3414" s="13" t="str" cm="1">
        <f t="array" ref="H3414">IF(AND(E3414&lt;&gt;"",OR(D3414="완충",D3414="충전중"),D3413="운행"),A3414-IFERROR(INDEX(A$2:A3413,MAX((E$2:E3413=E3414)*((D$2:D3413="완충")+(D$2:D3413="충전중"))*(ROW(E$2:E3413)))-1),INDEX(A$2:A3413,MATCH(E3414,E$2:E3413,0))),"")</f>
        <v/>
      </c>
    </row>
    <row r="3415" spans="1:8" x14ac:dyDescent="0.3">
      <c r="A3415" s="11">
        <v>45870.258958333332</v>
      </c>
      <c r="B3415" s="3">
        <f t="shared" si="118"/>
        <v>8</v>
      </c>
      <c r="C3415" s="12">
        <f t="shared" si="119"/>
        <v>45870</v>
      </c>
      <c r="D3415" s="3" t="s">
        <v>9</v>
      </c>
      <c r="E3415" s="3" t="s">
        <v>23</v>
      </c>
      <c r="F3415" s="3">
        <v>100</v>
      </c>
      <c r="G3415" s="4">
        <v>6.9444444452528842E-3</v>
      </c>
      <c r="H3415" s="13" t="str" cm="1">
        <f t="array" ref="H3415">IF(AND(E3415&lt;&gt;"",OR(D3415="완충",D3415="충전중"),D3414="운행"),A3415-IFERROR(INDEX(A$2:A3414,MAX((E$2:E3414=E3415)*((D$2:D3414="완충")+(D$2:D3414="충전중"))*(ROW(E$2:E3414)))-1),INDEX(A$2:A3414,MATCH(E3415,E$2:E3414,0))),"")</f>
        <v/>
      </c>
    </row>
    <row r="3416" spans="1:8" x14ac:dyDescent="0.3">
      <c r="A3416" s="11">
        <v>45870.265902777777</v>
      </c>
      <c r="B3416" s="3">
        <f t="shared" si="118"/>
        <v>8</v>
      </c>
      <c r="C3416" s="12">
        <f t="shared" si="119"/>
        <v>45870</v>
      </c>
      <c r="D3416" s="3" t="s">
        <v>9</v>
      </c>
      <c r="E3416" s="3" t="s">
        <v>23</v>
      </c>
      <c r="F3416" s="3">
        <v>100</v>
      </c>
      <c r="G3416" s="4">
        <v>6.9444444452528842E-3</v>
      </c>
      <c r="H3416" s="13" t="str" cm="1">
        <f t="array" ref="H3416">IF(AND(E3416&lt;&gt;"",OR(D3416="완충",D3416="충전중"),D3415="운행"),A3416-IFERROR(INDEX(A$2:A3415,MAX((E$2:E3415=E3416)*((D$2:D3415="완충")+(D$2:D3415="충전중"))*(ROW(E$2:E3415)))-1),INDEX(A$2:A3415,MATCH(E3416,E$2:E3415,0))),"")</f>
        <v/>
      </c>
    </row>
    <row r="3417" spans="1:8" x14ac:dyDescent="0.3">
      <c r="A3417" s="11">
        <v>45870.272847222222</v>
      </c>
      <c r="B3417" s="3">
        <f t="shared" si="118"/>
        <v>8</v>
      </c>
      <c r="C3417" s="12">
        <f t="shared" si="119"/>
        <v>45870</v>
      </c>
      <c r="D3417" s="3" t="s">
        <v>9</v>
      </c>
      <c r="E3417" s="3" t="s">
        <v>23</v>
      </c>
      <c r="F3417" s="3">
        <v>100</v>
      </c>
      <c r="G3417" s="4">
        <v>6.9444444452528842E-3</v>
      </c>
      <c r="H3417" s="13" t="str" cm="1">
        <f t="array" ref="H3417">IF(AND(E3417&lt;&gt;"",OR(D3417="완충",D3417="충전중"),D3416="운행"),A3417-IFERROR(INDEX(A$2:A3416,MAX((E$2:E3416=E3417)*((D$2:D3416="완충")+(D$2:D3416="충전중"))*(ROW(E$2:E3416)))-1),INDEX(A$2:A3416,MATCH(E3417,E$2:E3416,0))),"")</f>
        <v/>
      </c>
    </row>
    <row r="3418" spans="1:8" x14ac:dyDescent="0.3">
      <c r="A3418" s="11">
        <v>45870.279791666668</v>
      </c>
      <c r="B3418" s="3">
        <f t="shared" si="118"/>
        <v>8</v>
      </c>
      <c r="C3418" s="12">
        <f t="shared" si="119"/>
        <v>45870</v>
      </c>
      <c r="D3418" s="3" t="s">
        <v>9</v>
      </c>
      <c r="E3418" s="3" t="s">
        <v>23</v>
      </c>
      <c r="F3418" s="3">
        <v>100</v>
      </c>
      <c r="G3418" s="4">
        <v>6.9444444452528842E-3</v>
      </c>
      <c r="H3418" s="13" t="str" cm="1">
        <f t="array" ref="H3418">IF(AND(E3418&lt;&gt;"",OR(D3418="완충",D3418="충전중"),D3417="운행"),A3418-IFERROR(INDEX(A$2:A3417,MAX((E$2:E3417=E3418)*((D$2:D3417="완충")+(D$2:D3417="충전중"))*(ROW(E$2:E3417)))-1),INDEX(A$2:A3417,MATCH(E3418,E$2:E3417,0))),"")</f>
        <v/>
      </c>
    </row>
    <row r="3419" spans="1:8" x14ac:dyDescent="0.3">
      <c r="A3419" s="11">
        <v>45870.286736111113</v>
      </c>
      <c r="B3419" s="3">
        <f t="shared" si="118"/>
        <v>8</v>
      </c>
      <c r="C3419" s="12">
        <f t="shared" si="119"/>
        <v>45870</v>
      </c>
      <c r="D3419" s="3" t="s">
        <v>9</v>
      </c>
      <c r="E3419" s="3" t="s">
        <v>23</v>
      </c>
      <c r="F3419" s="3">
        <v>100</v>
      </c>
      <c r="G3419" s="4">
        <v>6.9444444452528842E-3</v>
      </c>
      <c r="H3419" s="13" t="str" cm="1">
        <f t="array" ref="H3419">IF(AND(E3419&lt;&gt;"",OR(D3419="완충",D3419="충전중"),D3418="운행"),A3419-IFERROR(INDEX(A$2:A3418,MAX((E$2:E3418=E3419)*((D$2:D3418="완충")+(D$2:D3418="충전중"))*(ROW(E$2:E3418)))-1),INDEX(A$2:A3418,MATCH(E3419,E$2:E3418,0))),"")</f>
        <v/>
      </c>
    </row>
    <row r="3420" spans="1:8" x14ac:dyDescent="0.3">
      <c r="A3420" s="11">
        <v>45870.293680555558</v>
      </c>
      <c r="B3420" s="3">
        <f t="shared" si="118"/>
        <v>8</v>
      </c>
      <c r="C3420" s="12">
        <f t="shared" si="119"/>
        <v>45870</v>
      </c>
      <c r="D3420" s="3" t="s">
        <v>9</v>
      </c>
      <c r="E3420" s="3" t="s">
        <v>23</v>
      </c>
      <c r="F3420" s="3">
        <v>100</v>
      </c>
      <c r="G3420" s="4">
        <v>6.9444444452528842E-3</v>
      </c>
      <c r="H3420" s="13" t="str" cm="1">
        <f t="array" ref="H3420">IF(AND(E3420&lt;&gt;"",OR(D3420="완충",D3420="충전중"),D3419="운행"),A3420-IFERROR(INDEX(A$2:A3419,MAX((E$2:E3419=E3420)*((D$2:D3419="완충")+(D$2:D3419="충전중"))*(ROW(E$2:E3419)))-1),INDEX(A$2:A3419,MATCH(E3420,E$2:E3419,0))),"")</f>
        <v/>
      </c>
    </row>
    <row r="3421" spans="1:8" x14ac:dyDescent="0.3">
      <c r="A3421" s="11">
        <v>45870.300625000003</v>
      </c>
      <c r="B3421" s="3">
        <f t="shared" si="118"/>
        <v>8</v>
      </c>
      <c r="C3421" s="12">
        <f t="shared" si="119"/>
        <v>45870</v>
      </c>
      <c r="D3421" s="3" t="s">
        <v>9</v>
      </c>
      <c r="E3421" s="3" t="s">
        <v>23</v>
      </c>
      <c r="F3421" s="3">
        <v>100</v>
      </c>
      <c r="G3421" s="4">
        <v>6.9444444379769266E-3</v>
      </c>
      <c r="H3421" s="13" t="str" cm="1">
        <f t="array" ref="H3421">IF(AND(E3421&lt;&gt;"",OR(D3421="완충",D3421="충전중"),D3420="운행"),A3421-IFERROR(INDEX(A$2:A3420,MAX((E$2:E3420=E3421)*((D$2:D3420="완충")+(D$2:D3420="충전중"))*(ROW(E$2:E3420)))-1),INDEX(A$2:A3420,MATCH(E3421,E$2:E3420,0))),"")</f>
        <v/>
      </c>
    </row>
    <row r="3422" spans="1:8" x14ac:dyDescent="0.3">
      <c r="A3422" s="11">
        <v>45870.307569444441</v>
      </c>
      <c r="B3422" s="3">
        <f t="shared" si="118"/>
        <v>8</v>
      </c>
      <c r="C3422" s="12">
        <f t="shared" si="119"/>
        <v>45870</v>
      </c>
      <c r="D3422" s="3" t="s">
        <v>9</v>
      </c>
      <c r="E3422" s="3" t="s">
        <v>23</v>
      </c>
      <c r="F3422" s="3">
        <v>100</v>
      </c>
      <c r="G3422" s="4">
        <v>6.9444444452528842E-3</v>
      </c>
      <c r="H3422" s="13" t="str" cm="1">
        <f t="array" ref="H3422">IF(AND(E3422&lt;&gt;"",OR(D3422="완충",D3422="충전중"),D3421="운행"),A3422-IFERROR(INDEX(A$2:A3421,MAX((E$2:E3421=E3422)*((D$2:D3421="완충")+(D$2:D3421="충전중"))*(ROW(E$2:E3421)))-1),INDEX(A$2:A3421,MATCH(E3422,E$2:E3421,0))),"")</f>
        <v/>
      </c>
    </row>
    <row r="3423" spans="1:8" x14ac:dyDescent="0.3">
      <c r="A3423" s="11">
        <v>45870.314513888887</v>
      </c>
      <c r="B3423" s="3">
        <f t="shared" si="118"/>
        <v>8</v>
      </c>
      <c r="C3423" s="12">
        <f t="shared" si="119"/>
        <v>45870</v>
      </c>
      <c r="D3423" s="3" t="s">
        <v>9</v>
      </c>
      <c r="E3423" s="3" t="s">
        <v>23</v>
      </c>
      <c r="F3423" s="3">
        <v>100</v>
      </c>
      <c r="G3423" s="4">
        <v>6.9444444452528842E-3</v>
      </c>
      <c r="H3423" s="13" t="str" cm="1">
        <f t="array" ref="H3423">IF(AND(E3423&lt;&gt;"",OR(D3423="완충",D3423="충전중"),D3422="운행"),A3423-IFERROR(INDEX(A$2:A3422,MAX((E$2:E3422=E3423)*((D$2:D3422="완충")+(D$2:D3422="충전중"))*(ROW(E$2:E3422)))-1),INDEX(A$2:A3422,MATCH(E3423,E$2:E3422,0))),"")</f>
        <v/>
      </c>
    </row>
    <row r="3424" spans="1:8" x14ac:dyDescent="0.3">
      <c r="A3424" s="11">
        <v>45870.321458333332</v>
      </c>
      <c r="B3424" s="3">
        <f t="shared" si="118"/>
        <v>8</v>
      </c>
      <c r="C3424" s="12">
        <f t="shared" si="119"/>
        <v>45870</v>
      </c>
      <c r="D3424" s="3" t="s">
        <v>9</v>
      </c>
      <c r="E3424" s="3" t="s">
        <v>23</v>
      </c>
      <c r="F3424" s="3">
        <v>100</v>
      </c>
      <c r="G3424" s="4">
        <v>6.9444444452528842E-3</v>
      </c>
      <c r="H3424" s="13" t="str" cm="1">
        <f t="array" ref="H3424">IF(AND(E3424&lt;&gt;"",OR(D3424="완충",D3424="충전중"),D3423="운행"),A3424-IFERROR(INDEX(A$2:A3423,MAX((E$2:E3423=E3424)*((D$2:D3423="완충")+(D$2:D3423="충전중"))*(ROW(E$2:E3423)))-1),INDEX(A$2:A3423,MATCH(E3424,E$2:E3423,0))),"")</f>
        <v/>
      </c>
    </row>
    <row r="3425" spans="1:8" x14ac:dyDescent="0.3">
      <c r="A3425" s="11">
        <v>45870.328402777777</v>
      </c>
      <c r="B3425" s="3">
        <f t="shared" si="118"/>
        <v>8</v>
      </c>
      <c r="C3425" s="12">
        <f t="shared" si="119"/>
        <v>45870</v>
      </c>
      <c r="D3425" s="3" t="s">
        <v>9</v>
      </c>
      <c r="E3425" s="3" t="s">
        <v>23</v>
      </c>
      <c r="F3425" s="3">
        <v>100</v>
      </c>
      <c r="G3425" s="4">
        <v>6.9444444452528842E-3</v>
      </c>
      <c r="H3425" s="13" t="str" cm="1">
        <f t="array" ref="H3425">IF(AND(E3425&lt;&gt;"",OR(D3425="완충",D3425="충전중"),D3424="운행"),A3425-IFERROR(INDEX(A$2:A3424,MAX((E$2:E3424=E3425)*((D$2:D3424="완충")+(D$2:D3424="충전중"))*(ROW(E$2:E3424)))-1),INDEX(A$2:A3424,MATCH(E3425,E$2:E3424,0))),"")</f>
        <v/>
      </c>
    </row>
    <row r="3426" spans="1:8" x14ac:dyDescent="0.3">
      <c r="A3426" s="11">
        <v>45870.335347222222</v>
      </c>
      <c r="B3426" s="3">
        <f t="shared" si="118"/>
        <v>8</v>
      </c>
      <c r="C3426" s="12">
        <f t="shared" si="119"/>
        <v>45870</v>
      </c>
      <c r="D3426" s="3" t="s">
        <v>9</v>
      </c>
      <c r="E3426" s="3" t="s">
        <v>23</v>
      </c>
      <c r="F3426" s="3">
        <v>100</v>
      </c>
      <c r="G3426" s="4">
        <v>6.9444444452528842E-3</v>
      </c>
      <c r="H3426" s="13" t="str" cm="1">
        <f t="array" ref="H3426">IF(AND(E3426&lt;&gt;"",OR(D3426="완충",D3426="충전중"),D3425="운행"),A3426-IFERROR(INDEX(A$2:A3425,MAX((E$2:E3425=E3426)*((D$2:D3425="완충")+(D$2:D3425="충전중"))*(ROW(E$2:E3425)))-1),INDEX(A$2:A3425,MATCH(E3426,E$2:E3425,0))),"")</f>
        <v/>
      </c>
    </row>
    <row r="3427" spans="1:8" x14ac:dyDescent="0.3">
      <c r="A3427" s="11">
        <v>45871.689884259256</v>
      </c>
      <c r="B3427" s="3">
        <f t="shared" si="118"/>
        <v>8</v>
      </c>
      <c r="C3427" s="12">
        <f t="shared" si="119"/>
        <v>45871</v>
      </c>
      <c r="D3427" s="3" t="s">
        <v>9</v>
      </c>
      <c r="E3427" s="3" t="s">
        <v>23</v>
      </c>
      <c r="F3427" s="3">
        <v>100</v>
      </c>
      <c r="G3427" s="4">
        <v>6.9444444452528842E-3</v>
      </c>
      <c r="H3427" s="13" t="str" cm="1">
        <f t="array" ref="H3427">IF(AND(E3427&lt;&gt;"",OR(D3427="완충",D3427="충전중"),D3426="운행"),A3427-IFERROR(INDEX(A$2:A3426,MAX((E$2:E3426=E3427)*((D$2:D3426="완충")+(D$2:D3426="충전중"))*(ROW(E$2:E3426)))-1),INDEX(A$2:A3426,MATCH(E3427,E$2:E3426,0))),"")</f>
        <v/>
      </c>
    </row>
    <row r="3428" spans="1:8" x14ac:dyDescent="0.3">
      <c r="A3428" s="11">
        <v>45871.696828703702</v>
      </c>
      <c r="B3428" s="3">
        <f t="shared" si="118"/>
        <v>8</v>
      </c>
      <c r="C3428" s="12">
        <f t="shared" si="119"/>
        <v>45871</v>
      </c>
      <c r="D3428" s="3" t="s">
        <v>9</v>
      </c>
      <c r="E3428" s="3" t="s">
        <v>23</v>
      </c>
      <c r="F3428" s="3">
        <v>100</v>
      </c>
      <c r="G3428" s="4">
        <v>6.9444444452528842E-3</v>
      </c>
      <c r="H3428" s="13" t="str" cm="1">
        <f t="array" ref="H3428">IF(AND(E3428&lt;&gt;"",OR(D3428="완충",D3428="충전중"),D3427="운행"),A3428-IFERROR(INDEX(A$2:A3427,MAX((E$2:E3427=E3428)*((D$2:D3427="완충")+(D$2:D3427="충전중"))*(ROW(E$2:E3427)))-1),INDEX(A$2:A3427,MATCH(E3428,E$2:E3427,0))),"")</f>
        <v/>
      </c>
    </row>
    <row r="3429" spans="1:8" x14ac:dyDescent="0.3">
      <c r="A3429" s="11">
        <v>45871.703773148147</v>
      </c>
      <c r="B3429" s="3">
        <f t="shared" si="118"/>
        <v>8</v>
      </c>
      <c r="C3429" s="12">
        <f t="shared" si="119"/>
        <v>45871</v>
      </c>
      <c r="D3429" s="3" t="s">
        <v>9</v>
      </c>
      <c r="E3429" s="3" t="s">
        <v>23</v>
      </c>
      <c r="F3429" s="3">
        <v>100</v>
      </c>
      <c r="G3429" s="4">
        <v>6.9444444452528842E-3</v>
      </c>
      <c r="H3429" s="13" t="str" cm="1">
        <f t="array" ref="H3429">IF(AND(E3429&lt;&gt;"",OR(D3429="완충",D3429="충전중"),D3428="운행"),A3429-IFERROR(INDEX(A$2:A3428,MAX((E$2:E3428=E3429)*((D$2:D3428="완충")+(D$2:D3428="충전중"))*(ROW(E$2:E3428)))-1),INDEX(A$2:A3428,MATCH(E3429,E$2:E3428,0))),"")</f>
        <v/>
      </c>
    </row>
    <row r="3430" spans="1:8" x14ac:dyDescent="0.3">
      <c r="A3430" s="11">
        <v>45871.710717592592</v>
      </c>
      <c r="B3430" s="3">
        <f t="shared" si="118"/>
        <v>8</v>
      </c>
      <c r="C3430" s="12">
        <f t="shared" si="119"/>
        <v>45871</v>
      </c>
      <c r="D3430" s="3" t="s">
        <v>9</v>
      </c>
      <c r="E3430" s="3" t="s">
        <v>23</v>
      </c>
      <c r="F3430" s="3">
        <v>100</v>
      </c>
      <c r="G3430" s="4">
        <v>6.9444444452528842E-3</v>
      </c>
      <c r="H3430" s="13" t="str" cm="1">
        <f t="array" ref="H3430">IF(AND(E3430&lt;&gt;"",OR(D3430="완충",D3430="충전중"),D3429="운행"),A3430-IFERROR(INDEX(A$2:A3429,MAX((E$2:E3429=E3430)*((D$2:D3429="완충")+(D$2:D3429="충전중"))*(ROW(E$2:E3429)))-1),INDEX(A$2:A3429,MATCH(E3430,E$2:E3429,0))),"")</f>
        <v/>
      </c>
    </row>
    <row r="3431" spans="1:8" x14ac:dyDescent="0.3">
      <c r="A3431" s="11">
        <v>45871.717662037037</v>
      </c>
      <c r="B3431" s="3">
        <f t="shared" si="118"/>
        <v>8</v>
      </c>
      <c r="C3431" s="12">
        <f t="shared" si="119"/>
        <v>45871</v>
      </c>
      <c r="D3431" s="3" t="s">
        <v>9</v>
      </c>
      <c r="E3431" s="3" t="s">
        <v>23</v>
      </c>
      <c r="F3431" s="3">
        <v>100</v>
      </c>
      <c r="G3431" s="4">
        <v>6.9444444452528842E-3</v>
      </c>
      <c r="H3431" s="13" t="str" cm="1">
        <f t="array" ref="H3431">IF(AND(E3431&lt;&gt;"",OR(D3431="완충",D3431="충전중"),D3430="운행"),A3431-IFERROR(INDEX(A$2:A3430,MAX((E$2:E3430=E3431)*((D$2:D3430="완충")+(D$2:D3430="충전중"))*(ROW(E$2:E3430)))-1),INDEX(A$2:A3430,MATCH(E3431,E$2:E3430,0))),"")</f>
        <v/>
      </c>
    </row>
    <row r="3432" spans="1:8" x14ac:dyDescent="0.3">
      <c r="A3432" s="11">
        <v>45871.724606481483</v>
      </c>
      <c r="B3432" s="3">
        <f t="shared" si="118"/>
        <v>8</v>
      </c>
      <c r="C3432" s="12">
        <f t="shared" si="119"/>
        <v>45871</v>
      </c>
      <c r="D3432" s="3" t="s">
        <v>9</v>
      </c>
      <c r="E3432" s="3" t="s">
        <v>23</v>
      </c>
      <c r="F3432" s="3">
        <v>100</v>
      </c>
      <c r="G3432" s="4">
        <v>6.9444444452528842E-3</v>
      </c>
      <c r="H3432" s="13" t="str" cm="1">
        <f t="array" ref="H3432">IF(AND(E3432&lt;&gt;"",OR(D3432="완충",D3432="충전중"),D3431="운행"),A3432-IFERROR(INDEX(A$2:A3431,MAX((E$2:E3431=E3432)*((D$2:D3431="완충")+(D$2:D3431="충전중"))*(ROW(E$2:E3431)))-1),INDEX(A$2:A3431,MATCH(E3432,E$2:E3431,0))),"")</f>
        <v/>
      </c>
    </row>
    <row r="3433" spans="1:8" x14ac:dyDescent="0.3">
      <c r="A3433" s="11">
        <v>45871.731550925928</v>
      </c>
      <c r="B3433" s="3">
        <f t="shared" si="118"/>
        <v>8</v>
      </c>
      <c r="C3433" s="12">
        <f t="shared" si="119"/>
        <v>45871</v>
      </c>
      <c r="D3433" s="3" t="s">
        <v>9</v>
      </c>
      <c r="E3433" s="3" t="s">
        <v>23</v>
      </c>
      <c r="F3433" s="3">
        <v>100</v>
      </c>
      <c r="G3433" s="4">
        <v>6.9444444452528842E-3</v>
      </c>
      <c r="H3433" s="13" t="str" cm="1">
        <f t="array" ref="H3433">IF(AND(E3433&lt;&gt;"",OR(D3433="완충",D3433="충전중"),D3432="운행"),A3433-IFERROR(INDEX(A$2:A3432,MAX((E$2:E3432=E3433)*((D$2:D3432="완충")+(D$2:D3432="충전중"))*(ROW(E$2:E3432)))-1),INDEX(A$2:A3432,MATCH(E3433,E$2:E3432,0))),"")</f>
        <v/>
      </c>
    </row>
    <row r="3434" spans="1:8" x14ac:dyDescent="0.3">
      <c r="A3434" s="11">
        <v>45871.738495370373</v>
      </c>
      <c r="B3434" s="3">
        <f t="shared" si="118"/>
        <v>8</v>
      </c>
      <c r="C3434" s="12">
        <f t="shared" si="119"/>
        <v>45871</v>
      </c>
      <c r="D3434" s="3" t="s">
        <v>9</v>
      </c>
      <c r="E3434" s="3" t="s">
        <v>23</v>
      </c>
      <c r="F3434" s="3">
        <v>100</v>
      </c>
      <c r="G3434" s="4">
        <v>6.9444444452528842E-3</v>
      </c>
      <c r="H3434" s="13" t="str" cm="1">
        <f t="array" ref="H3434">IF(AND(E3434&lt;&gt;"",OR(D3434="완충",D3434="충전중"),D3433="운행"),A3434-IFERROR(INDEX(A$2:A3433,MAX((E$2:E3433=E3434)*((D$2:D3433="완충")+(D$2:D3433="충전중"))*(ROW(E$2:E3433)))-1),INDEX(A$2:A3433,MATCH(E3434,E$2:E3433,0))),"")</f>
        <v/>
      </c>
    </row>
    <row r="3435" spans="1:8" x14ac:dyDescent="0.3">
      <c r="A3435" s="11">
        <v>45871.745439814818</v>
      </c>
      <c r="B3435" s="3">
        <f t="shared" si="118"/>
        <v>8</v>
      </c>
      <c r="C3435" s="12">
        <f t="shared" si="119"/>
        <v>45871</v>
      </c>
      <c r="D3435" s="3" t="s">
        <v>9</v>
      </c>
      <c r="E3435" s="3" t="s">
        <v>23</v>
      </c>
      <c r="F3435" s="3">
        <v>100</v>
      </c>
      <c r="G3435" s="4">
        <v>6.9444444379769266E-3</v>
      </c>
      <c r="H3435" s="13" t="str" cm="1">
        <f t="array" ref="H3435">IF(AND(E3435&lt;&gt;"",OR(D3435="완충",D3435="충전중"),D3434="운행"),A3435-IFERROR(INDEX(A$2:A3434,MAX((E$2:E3434=E3435)*((D$2:D3434="완충")+(D$2:D3434="충전중"))*(ROW(E$2:E3434)))-1),INDEX(A$2:A3434,MATCH(E3435,E$2:E3434,0))),"")</f>
        <v/>
      </c>
    </row>
    <row r="3436" spans="1:8" x14ac:dyDescent="0.3">
      <c r="A3436" s="11">
        <v>45871.752384259256</v>
      </c>
      <c r="B3436" s="3">
        <f t="shared" si="118"/>
        <v>8</v>
      </c>
      <c r="C3436" s="12">
        <f t="shared" si="119"/>
        <v>45871</v>
      </c>
      <c r="D3436" s="3" t="s">
        <v>9</v>
      </c>
      <c r="E3436" s="3" t="s">
        <v>23</v>
      </c>
      <c r="F3436" s="3">
        <v>100</v>
      </c>
      <c r="G3436" s="4">
        <v>6.9444444452528842E-3</v>
      </c>
      <c r="H3436" s="13" t="str" cm="1">
        <f t="array" ref="H3436">IF(AND(E3436&lt;&gt;"",OR(D3436="완충",D3436="충전중"),D3435="운행"),A3436-IFERROR(INDEX(A$2:A3435,MAX((E$2:E3435=E3436)*((D$2:D3435="완충")+(D$2:D3435="충전중"))*(ROW(E$2:E3435)))-1),INDEX(A$2:A3435,MATCH(E3436,E$2:E3435,0))),"")</f>
        <v/>
      </c>
    </row>
    <row r="3437" spans="1:8" x14ac:dyDescent="0.3">
      <c r="A3437" s="11">
        <v>45871.759328703702</v>
      </c>
      <c r="B3437" s="3">
        <f t="shared" si="118"/>
        <v>8</v>
      </c>
      <c r="C3437" s="12">
        <f t="shared" si="119"/>
        <v>45871</v>
      </c>
      <c r="D3437" s="3" t="s">
        <v>9</v>
      </c>
      <c r="E3437" s="3" t="s">
        <v>23</v>
      </c>
      <c r="F3437" s="3">
        <v>100</v>
      </c>
      <c r="G3437" s="4">
        <v>6.9444444452528842E-3</v>
      </c>
      <c r="H3437" s="13" t="str" cm="1">
        <f t="array" ref="H3437">IF(AND(E3437&lt;&gt;"",OR(D3437="완충",D3437="충전중"),D3436="운행"),A3437-IFERROR(INDEX(A$2:A3436,MAX((E$2:E3436=E3437)*((D$2:D3436="완충")+(D$2:D3436="충전중"))*(ROW(E$2:E3436)))-1),INDEX(A$2:A3436,MATCH(E3437,E$2:E3436,0))),"")</f>
        <v/>
      </c>
    </row>
    <row r="3438" spans="1:8" x14ac:dyDescent="0.3">
      <c r="A3438" s="11">
        <v>45871.766273148147</v>
      </c>
      <c r="B3438" s="3">
        <f t="shared" si="118"/>
        <v>8</v>
      </c>
      <c r="C3438" s="12">
        <f t="shared" si="119"/>
        <v>45871</v>
      </c>
      <c r="D3438" s="3" t="s">
        <v>9</v>
      </c>
      <c r="E3438" s="3" t="s">
        <v>23</v>
      </c>
      <c r="F3438" s="3">
        <v>100</v>
      </c>
      <c r="G3438" s="4">
        <v>6.9444444452528842E-3</v>
      </c>
      <c r="H3438" s="13" t="str" cm="1">
        <f t="array" ref="H3438">IF(AND(E3438&lt;&gt;"",OR(D3438="완충",D3438="충전중"),D3437="운행"),A3438-IFERROR(INDEX(A$2:A3437,MAX((E$2:E3437=E3438)*((D$2:D3437="완충")+(D$2:D3437="충전중"))*(ROW(E$2:E3437)))-1),INDEX(A$2:A3437,MATCH(E3438,E$2:E3437,0))),"")</f>
        <v/>
      </c>
    </row>
    <row r="3439" spans="1:8" x14ac:dyDescent="0.3">
      <c r="A3439" s="11">
        <v>45871.773217592592</v>
      </c>
      <c r="B3439" s="3">
        <f t="shared" si="118"/>
        <v>8</v>
      </c>
      <c r="C3439" s="12">
        <f t="shared" si="119"/>
        <v>45871</v>
      </c>
      <c r="D3439" s="3" t="s">
        <v>9</v>
      </c>
      <c r="E3439" s="3" t="s">
        <v>23</v>
      </c>
      <c r="F3439" s="3">
        <v>100</v>
      </c>
      <c r="G3439" s="4">
        <v>6.9444444452528842E-3</v>
      </c>
      <c r="H3439" s="13" t="str" cm="1">
        <f t="array" ref="H3439">IF(AND(E3439&lt;&gt;"",OR(D3439="완충",D3439="충전중"),D3438="운행"),A3439-IFERROR(INDEX(A$2:A3438,MAX((E$2:E3438=E3439)*((D$2:D3438="완충")+(D$2:D3438="충전중"))*(ROW(E$2:E3438)))-1),INDEX(A$2:A3438,MATCH(E3439,E$2:E3438,0))),"")</f>
        <v/>
      </c>
    </row>
    <row r="3440" spans="1:8" x14ac:dyDescent="0.3">
      <c r="A3440" s="11">
        <v>45871.780162037037</v>
      </c>
      <c r="B3440" s="3">
        <f t="shared" si="118"/>
        <v>8</v>
      </c>
      <c r="C3440" s="12">
        <f t="shared" si="119"/>
        <v>45871</v>
      </c>
      <c r="D3440" s="3" t="s">
        <v>9</v>
      </c>
      <c r="E3440" s="3" t="s">
        <v>23</v>
      </c>
      <c r="F3440" s="3">
        <v>100</v>
      </c>
      <c r="G3440" s="4">
        <v>6.9444444452528842E-3</v>
      </c>
      <c r="H3440" s="13" t="str" cm="1">
        <f t="array" ref="H3440">IF(AND(E3440&lt;&gt;"",OR(D3440="완충",D3440="충전중"),D3439="운행"),A3440-IFERROR(INDEX(A$2:A3439,MAX((E$2:E3439=E3440)*((D$2:D3439="완충")+(D$2:D3439="충전중"))*(ROW(E$2:E3439)))-1),INDEX(A$2:A3439,MATCH(E3440,E$2:E3439,0))),"")</f>
        <v/>
      </c>
    </row>
    <row r="3441" spans="1:8" x14ac:dyDescent="0.3">
      <c r="A3441" s="11">
        <v>45871.787106481483</v>
      </c>
      <c r="B3441" s="3">
        <f t="shared" si="118"/>
        <v>8</v>
      </c>
      <c r="C3441" s="12">
        <f t="shared" si="119"/>
        <v>45871</v>
      </c>
      <c r="D3441" s="3" t="s">
        <v>9</v>
      </c>
      <c r="E3441" s="3" t="s">
        <v>23</v>
      </c>
      <c r="F3441" s="3">
        <v>100</v>
      </c>
      <c r="G3441" s="4">
        <v>6.9444444452528842E-3</v>
      </c>
      <c r="H3441" s="13" t="str" cm="1">
        <f t="array" ref="H3441">IF(AND(E3441&lt;&gt;"",OR(D3441="완충",D3441="충전중"),D3440="운행"),A3441-IFERROR(INDEX(A$2:A3440,MAX((E$2:E3440=E3441)*((D$2:D3440="완충")+(D$2:D3440="충전중"))*(ROW(E$2:E3440)))-1),INDEX(A$2:A3440,MATCH(E3441,E$2:E3440,0))),"")</f>
        <v/>
      </c>
    </row>
    <row r="3442" spans="1:8" x14ac:dyDescent="0.3">
      <c r="A3442" s="11">
        <v>45871.794050925928</v>
      </c>
      <c r="B3442" s="3">
        <f t="shared" si="118"/>
        <v>8</v>
      </c>
      <c r="C3442" s="12">
        <f t="shared" si="119"/>
        <v>45871</v>
      </c>
      <c r="D3442" s="3" t="s">
        <v>9</v>
      </c>
      <c r="E3442" s="3" t="s">
        <v>23</v>
      </c>
      <c r="F3442" s="3">
        <v>100</v>
      </c>
      <c r="G3442" s="4">
        <v>6.956018514756579E-3</v>
      </c>
      <c r="H3442" s="13" t="str" cm="1">
        <f t="array" ref="H3442">IF(AND(E3442&lt;&gt;"",OR(D3442="완충",D3442="충전중"),D3441="운행"),A3442-IFERROR(INDEX(A$2:A3441,MAX((E$2:E3441=E3442)*((D$2:D3441="완충")+(D$2:D3441="충전중"))*(ROW(E$2:E3441)))-1),INDEX(A$2:A3441,MATCH(E3442,E$2:E3441,0))),"")</f>
        <v/>
      </c>
    </row>
    <row r="3443" spans="1:8" x14ac:dyDescent="0.3">
      <c r="A3443" s="11">
        <v>45871.801006944443</v>
      </c>
      <c r="B3443" s="3">
        <f t="shared" si="118"/>
        <v>8</v>
      </c>
      <c r="C3443" s="12">
        <f t="shared" si="119"/>
        <v>45871</v>
      </c>
      <c r="D3443" s="3" t="s">
        <v>9</v>
      </c>
      <c r="E3443" s="3" t="s">
        <v>23</v>
      </c>
      <c r="F3443" s="3">
        <v>100</v>
      </c>
      <c r="G3443" s="4">
        <v>6.9328703757491894E-3</v>
      </c>
      <c r="H3443" s="13" t="str" cm="1">
        <f t="array" ref="H3443">IF(AND(E3443&lt;&gt;"",OR(D3443="완충",D3443="충전중"),D3442="운행"),A3443-IFERROR(INDEX(A$2:A3442,MAX((E$2:E3442=E3443)*((D$2:D3442="완충")+(D$2:D3442="충전중"))*(ROW(E$2:E3442)))-1),INDEX(A$2:A3442,MATCH(E3443,E$2:E3442,0))),"")</f>
        <v/>
      </c>
    </row>
    <row r="3444" spans="1:8" x14ac:dyDescent="0.3">
      <c r="A3444" s="11">
        <v>45871.807939814818</v>
      </c>
      <c r="B3444" s="3">
        <f t="shared" si="118"/>
        <v>8</v>
      </c>
      <c r="C3444" s="12">
        <f t="shared" si="119"/>
        <v>45871</v>
      </c>
      <c r="D3444" s="3" t="s">
        <v>9</v>
      </c>
      <c r="E3444" s="3" t="s">
        <v>23</v>
      </c>
      <c r="F3444" s="3">
        <v>100</v>
      </c>
      <c r="G3444" s="4">
        <v>6.956018514756579E-3</v>
      </c>
      <c r="H3444" s="13" t="str" cm="1">
        <f t="array" ref="H3444">IF(AND(E3444&lt;&gt;"",OR(D3444="완충",D3444="충전중"),D3443="운행"),A3444-IFERROR(INDEX(A$2:A3443,MAX((E$2:E3443=E3444)*((D$2:D3443="완충")+(D$2:D3443="충전중"))*(ROW(E$2:E3443)))-1),INDEX(A$2:A3443,MATCH(E3444,E$2:E3443,0))),"")</f>
        <v/>
      </c>
    </row>
    <row r="3445" spans="1:8" x14ac:dyDescent="0.3">
      <c r="A3445" s="11">
        <v>45871.814895833333</v>
      </c>
      <c r="B3445" s="3">
        <f t="shared" si="118"/>
        <v>8</v>
      </c>
      <c r="C3445" s="12">
        <f t="shared" si="119"/>
        <v>45871</v>
      </c>
      <c r="D3445" s="3" t="s">
        <v>9</v>
      </c>
      <c r="E3445" s="3" t="s">
        <v>23</v>
      </c>
      <c r="F3445" s="3">
        <v>100</v>
      </c>
      <c r="G3445" s="4">
        <v>6.9328703684732318E-3</v>
      </c>
      <c r="H3445" s="13" t="str" cm="1">
        <f t="array" ref="H3445">IF(AND(E3445&lt;&gt;"",OR(D3445="완충",D3445="충전중"),D3444="운행"),A3445-IFERROR(INDEX(A$2:A3444,MAX((E$2:E3444=E3445)*((D$2:D3444="완충")+(D$2:D3444="충전중"))*(ROW(E$2:E3444)))-1),INDEX(A$2:A3444,MATCH(E3445,E$2:E3444,0))),"")</f>
        <v/>
      </c>
    </row>
    <row r="3446" spans="1:8" x14ac:dyDescent="0.3">
      <c r="A3446" s="11">
        <v>45871.821828703702</v>
      </c>
      <c r="B3446" s="3">
        <f t="shared" si="118"/>
        <v>8</v>
      </c>
      <c r="C3446" s="12">
        <f t="shared" si="119"/>
        <v>45871</v>
      </c>
      <c r="D3446" s="3" t="s">
        <v>9</v>
      </c>
      <c r="E3446" s="3" t="s">
        <v>23</v>
      </c>
      <c r="F3446" s="3">
        <v>100</v>
      </c>
      <c r="G3446" s="4">
        <v>6.9560185220325366E-3</v>
      </c>
      <c r="H3446" s="13" t="str" cm="1">
        <f t="array" ref="H3446">IF(AND(E3446&lt;&gt;"",OR(D3446="완충",D3446="충전중"),D3445="운행"),A3446-IFERROR(INDEX(A$2:A3445,MAX((E$2:E3445=E3446)*((D$2:D3445="완충")+(D$2:D3445="충전중"))*(ROW(E$2:E3445)))-1),INDEX(A$2:A3445,MATCH(E3446,E$2:E3445,0))),"")</f>
        <v/>
      </c>
    </row>
    <row r="3447" spans="1:8" x14ac:dyDescent="0.3">
      <c r="A3447" s="11">
        <v>45871.828784722224</v>
      </c>
      <c r="B3447" s="3">
        <f t="shared" si="118"/>
        <v>8</v>
      </c>
      <c r="C3447" s="12">
        <f t="shared" si="119"/>
        <v>45871</v>
      </c>
      <c r="D3447" s="3" t="s">
        <v>9</v>
      </c>
      <c r="E3447" s="3" t="s">
        <v>23</v>
      </c>
      <c r="F3447" s="3">
        <v>100</v>
      </c>
      <c r="G3447" s="4">
        <v>6.9328703684732318E-3</v>
      </c>
      <c r="H3447" s="13" t="str" cm="1">
        <f t="array" ref="H3447">IF(AND(E3447&lt;&gt;"",OR(D3447="완충",D3447="충전중"),D3446="운행"),A3447-IFERROR(INDEX(A$2:A3446,MAX((E$2:E3446=E3447)*((D$2:D3446="완충")+(D$2:D3446="충전중"))*(ROW(E$2:E3446)))-1),INDEX(A$2:A3446,MATCH(E3447,E$2:E3446,0))),"")</f>
        <v/>
      </c>
    </row>
    <row r="3448" spans="1:8" x14ac:dyDescent="0.3">
      <c r="A3448" s="11">
        <v>45871.835717592592</v>
      </c>
      <c r="B3448" s="3">
        <f t="shared" si="118"/>
        <v>8</v>
      </c>
      <c r="C3448" s="12">
        <f t="shared" si="119"/>
        <v>45871</v>
      </c>
      <c r="D3448" s="3" t="s">
        <v>9</v>
      </c>
      <c r="E3448" s="3" t="s">
        <v>23</v>
      </c>
      <c r="F3448" s="3">
        <v>100</v>
      </c>
      <c r="G3448" s="4">
        <v>6.9560185220325366E-3</v>
      </c>
      <c r="H3448" s="13" t="str" cm="1">
        <f t="array" ref="H3448">IF(AND(E3448&lt;&gt;"",OR(D3448="완충",D3448="충전중"),D3447="운행"),A3448-IFERROR(INDEX(A$2:A3447,MAX((E$2:E3447=E3448)*((D$2:D3447="완충")+(D$2:D3447="충전중"))*(ROW(E$2:E3447)))-1),INDEX(A$2:A3447,MATCH(E3448,E$2:E3447,0))),"")</f>
        <v/>
      </c>
    </row>
    <row r="3449" spans="1:8" x14ac:dyDescent="0.3">
      <c r="A3449" s="11">
        <v>45871.842673611114</v>
      </c>
      <c r="B3449" s="3">
        <f t="shared" si="118"/>
        <v>8</v>
      </c>
      <c r="C3449" s="12">
        <f t="shared" si="119"/>
        <v>45871</v>
      </c>
      <c r="D3449" s="3" t="s">
        <v>9</v>
      </c>
      <c r="E3449" s="3" t="s">
        <v>23</v>
      </c>
      <c r="F3449" s="3">
        <v>100</v>
      </c>
      <c r="G3449" s="4">
        <v>6.9328703684732318E-3</v>
      </c>
      <c r="H3449" s="13" t="str" cm="1">
        <f t="array" ref="H3449">IF(AND(E3449&lt;&gt;"",OR(D3449="완충",D3449="충전중"),D3448="운행"),A3449-IFERROR(INDEX(A$2:A3448,MAX((E$2:E3448=E3449)*((D$2:D3448="완충")+(D$2:D3448="충전중"))*(ROW(E$2:E3448)))-1),INDEX(A$2:A3448,MATCH(E3449,E$2:E3448,0))),"")</f>
        <v/>
      </c>
    </row>
    <row r="3450" spans="1:8" x14ac:dyDescent="0.3">
      <c r="A3450" s="11">
        <v>45871.849606481483</v>
      </c>
      <c r="B3450" s="3">
        <f t="shared" si="118"/>
        <v>8</v>
      </c>
      <c r="C3450" s="12">
        <f t="shared" si="119"/>
        <v>45871</v>
      </c>
      <c r="D3450" s="3" t="s">
        <v>9</v>
      </c>
      <c r="E3450" s="3" t="s">
        <v>23</v>
      </c>
      <c r="F3450" s="3">
        <v>100</v>
      </c>
      <c r="G3450" s="4">
        <v>6.956018514756579E-3</v>
      </c>
      <c r="H3450" s="13" t="str" cm="1">
        <f t="array" ref="H3450">IF(AND(E3450&lt;&gt;"",OR(D3450="완충",D3450="충전중"),D3449="운행"),A3450-IFERROR(INDEX(A$2:A3449,MAX((E$2:E3449=E3450)*((D$2:D3449="완충")+(D$2:D3449="충전중"))*(ROW(E$2:E3449)))-1),INDEX(A$2:A3449,MATCH(E3450,E$2:E3449,0))),"")</f>
        <v/>
      </c>
    </row>
    <row r="3451" spans="1:8" x14ac:dyDescent="0.3">
      <c r="A3451" s="11">
        <v>45871.856562499997</v>
      </c>
      <c r="B3451" s="3">
        <f t="shared" si="118"/>
        <v>8</v>
      </c>
      <c r="C3451" s="12">
        <f t="shared" si="119"/>
        <v>45871</v>
      </c>
      <c r="D3451" s="3" t="s">
        <v>9</v>
      </c>
      <c r="E3451" s="3" t="s">
        <v>23</v>
      </c>
      <c r="F3451" s="3">
        <v>100</v>
      </c>
      <c r="G3451" s="4">
        <v>6.9444444452528842E-3</v>
      </c>
      <c r="H3451" s="13" t="str" cm="1">
        <f t="array" ref="H3451">IF(AND(E3451&lt;&gt;"",OR(D3451="완충",D3451="충전중"),D3450="운행"),A3451-IFERROR(INDEX(A$2:A3450,MAX((E$2:E3450=E3451)*((D$2:D3450="완충")+(D$2:D3450="충전중"))*(ROW(E$2:E3450)))-1),INDEX(A$2:A3450,MATCH(E3451,E$2:E3450,0))),"")</f>
        <v/>
      </c>
    </row>
    <row r="3452" spans="1:8" x14ac:dyDescent="0.3">
      <c r="A3452" s="11">
        <v>45871.863506944443</v>
      </c>
      <c r="B3452" s="3">
        <f t="shared" si="118"/>
        <v>8</v>
      </c>
      <c r="C3452" s="12">
        <f t="shared" si="119"/>
        <v>45871</v>
      </c>
      <c r="D3452" s="3" t="s">
        <v>9</v>
      </c>
      <c r="E3452" s="3" t="s">
        <v>23</v>
      </c>
      <c r="F3452" s="3">
        <v>100</v>
      </c>
      <c r="G3452" s="4">
        <v>6.9328703757491894E-3</v>
      </c>
      <c r="H3452" s="13" t="str" cm="1">
        <f t="array" ref="H3452">IF(AND(E3452&lt;&gt;"",OR(D3452="완충",D3452="충전중"),D3451="운행"),A3452-IFERROR(INDEX(A$2:A3451,MAX((E$2:E3451=E3452)*((D$2:D3451="완충")+(D$2:D3451="충전중"))*(ROW(E$2:E3451)))-1),INDEX(A$2:A3451,MATCH(E3452,E$2:E3451,0))),"")</f>
        <v/>
      </c>
    </row>
    <row r="3453" spans="1:8" x14ac:dyDescent="0.3">
      <c r="A3453" s="11">
        <v>45871.870439814818</v>
      </c>
      <c r="B3453" s="3">
        <f t="shared" si="118"/>
        <v>8</v>
      </c>
      <c r="C3453" s="12">
        <f t="shared" si="119"/>
        <v>45871</v>
      </c>
      <c r="D3453" s="3" t="s">
        <v>9</v>
      </c>
      <c r="E3453" s="3" t="s">
        <v>23</v>
      </c>
      <c r="F3453" s="3">
        <v>100</v>
      </c>
      <c r="G3453" s="4">
        <v>6.956018514756579E-3</v>
      </c>
      <c r="H3453" s="13" t="str" cm="1">
        <f t="array" ref="H3453">IF(AND(E3453&lt;&gt;"",OR(D3453="완충",D3453="충전중"),D3452="운행"),A3453-IFERROR(INDEX(A$2:A3452,MAX((E$2:E3452=E3453)*((D$2:D3452="완충")+(D$2:D3452="충전중"))*(ROW(E$2:E3452)))-1),INDEX(A$2:A3452,MATCH(E3453,E$2:E3452,0))),"")</f>
        <v/>
      </c>
    </row>
    <row r="3454" spans="1:8" x14ac:dyDescent="0.3">
      <c r="A3454" s="11">
        <v>45871.877395833333</v>
      </c>
      <c r="B3454" s="3">
        <f t="shared" si="118"/>
        <v>8</v>
      </c>
      <c r="C3454" s="12">
        <f t="shared" si="119"/>
        <v>45871</v>
      </c>
      <c r="D3454" s="3" t="s">
        <v>9</v>
      </c>
      <c r="E3454" s="3" t="s">
        <v>23</v>
      </c>
      <c r="F3454" s="3">
        <v>100</v>
      </c>
      <c r="G3454" s="4">
        <v>6.9444444452528842E-3</v>
      </c>
      <c r="H3454" s="13" t="str" cm="1">
        <f t="array" ref="H3454">IF(AND(E3454&lt;&gt;"",OR(D3454="완충",D3454="충전중"),D3453="운행"),A3454-IFERROR(INDEX(A$2:A3453,MAX((E$2:E3453=E3454)*((D$2:D3453="완충")+(D$2:D3453="충전중"))*(ROW(E$2:E3453)))-1),INDEX(A$2:A3453,MATCH(E3454,E$2:E3453,0))),"")</f>
        <v/>
      </c>
    </row>
    <row r="3455" spans="1:8" x14ac:dyDescent="0.3">
      <c r="A3455" s="11">
        <v>45871.884340277778</v>
      </c>
      <c r="B3455" s="3">
        <f t="shared" si="118"/>
        <v>8</v>
      </c>
      <c r="C3455" s="12">
        <f t="shared" si="119"/>
        <v>45871</v>
      </c>
      <c r="D3455" s="3" t="s">
        <v>9</v>
      </c>
      <c r="E3455" s="3" t="s">
        <v>23</v>
      </c>
      <c r="F3455" s="3">
        <v>100</v>
      </c>
      <c r="G3455" s="4">
        <v>6.9444444452528842E-3</v>
      </c>
      <c r="H3455" s="13" t="str" cm="1">
        <f t="array" ref="H3455">IF(AND(E3455&lt;&gt;"",OR(D3455="완충",D3455="충전중"),D3454="운행"),A3455-IFERROR(INDEX(A$2:A3454,MAX((E$2:E3454=E3455)*((D$2:D3454="완충")+(D$2:D3454="충전중"))*(ROW(E$2:E3454)))-1),INDEX(A$2:A3454,MATCH(E3455,E$2:E3454,0))),"")</f>
        <v/>
      </c>
    </row>
    <row r="3456" spans="1:8" x14ac:dyDescent="0.3">
      <c r="A3456" s="11">
        <v>45871.891284722224</v>
      </c>
      <c r="B3456" s="3">
        <f t="shared" si="118"/>
        <v>8</v>
      </c>
      <c r="C3456" s="12">
        <f t="shared" si="119"/>
        <v>45871</v>
      </c>
      <c r="D3456" s="3" t="s">
        <v>9</v>
      </c>
      <c r="E3456" s="3" t="s">
        <v>23</v>
      </c>
      <c r="F3456" s="3">
        <v>100</v>
      </c>
      <c r="G3456" s="4">
        <v>6.9444444452528842E-3</v>
      </c>
      <c r="H3456" s="13" t="str" cm="1">
        <f t="array" ref="H3456">IF(AND(E3456&lt;&gt;"",OR(D3456="완충",D3456="충전중"),D3455="운행"),A3456-IFERROR(INDEX(A$2:A3455,MAX((E$2:E3455=E3456)*((D$2:D3455="완충")+(D$2:D3455="충전중"))*(ROW(E$2:E3455)))-1),INDEX(A$2:A3455,MATCH(E3456,E$2:E3455,0))),"")</f>
        <v/>
      </c>
    </row>
    <row r="3457" spans="1:8" x14ac:dyDescent="0.3">
      <c r="A3457" s="11">
        <v>45871.898229166669</v>
      </c>
      <c r="B3457" s="3">
        <f t="shared" si="118"/>
        <v>8</v>
      </c>
      <c r="C3457" s="12">
        <f t="shared" si="119"/>
        <v>45871</v>
      </c>
      <c r="D3457" s="3" t="s">
        <v>9</v>
      </c>
      <c r="E3457" s="3" t="s">
        <v>23</v>
      </c>
      <c r="F3457" s="3">
        <v>100</v>
      </c>
      <c r="G3457" s="4">
        <v>6.9444444452528842E-3</v>
      </c>
      <c r="H3457" s="13" t="str" cm="1">
        <f t="array" ref="H3457">IF(AND(E3457&lt;&gt;"",OR(D3457="완충",D3457="충전중"),D3456="운행"),A3457-IFERROR(INDEX(A$2:A3456,MAX((E$2:E3456=E3457)*((D$2:D3456="완충")+(D$2:D3456="충전중"))*(ROW(E$2:E3456)))-1),INDEX(A$2:A3456,MATCH(E3457,E$2:E3456,0))),"")</f>
        <v/>
      </c>
    </row>
    <row r="3458" spans="1:8" x14ac:dyDescent="0.3">
      <c r="A3458" s="11">
        <v>45871.905173611114</v>
      </c>
      <c r="B3458" s="3">
        <f t="shared" si="118"/>
        <v>8</v>
      </c>
      <c r="C3458" s="12">
        <f t="shared" si="119"/>
        <v>45871</v>
      </c>
      <c r="D3458" s="3" t="s">
        <v>9</v>
      </c>
      <c r="E3458" s="3" t="s">
        <v>23</v>
      </c>
      <c r="F3458" s="3">
        <v>100</v>
      </c>
      <c r="G3458" s="4">
        <v>6.9444444379769266E-3</v>
      </c>
      <c r="H3458" s="13" t="str" cm="1">
        <f t="array" ref="H3458">IF(AND(E3458&lt;&gt;"",OR(D3458="완충",D3458="충전중"),D3457="운행"),A3458-IFERROR(INDEX(A$2:A3457,MAX((E$2:E3457=E3458)*((D$2:D3457="완충")+(D$2:D3457="충전중"))*(ROW(E$2:E3457)))-1),INDEX(A$2:A3457,MATCH(E3458,E$2:E3457,0))),"")</f>
        <v/>
      </c>
    </row>
    <row r="3459" spans="1:8" x14ac:dyDescent="0.3">
      <c r="A3459" s="11">
        <v>45871.912118055552</v>
      </c>
      <c r="B3459" s="3">
        <f t="shared" ref="B3459:B3522" si="120">MONTH(A3459)</f>
        <v>8</v>
      </c>
      <c r="C3459" s="12">
        <f t="shared" ref="C3459:C3522" si="121">DATE(YEAR(A3459),MONTH(A3459),DAY(A3459))</f>
        <v>45871</v>
      </c>
      <c r="D3459" s="3" t="s">
        <v>9</v>
      </c>
      <c r="E3459" s="3" t="s">
        <v>23</v>
      </c>
      <c r="F3459" s="3">
        <v>100</v>
      </c>
      <c r="G3459" s="4">
        <v>6.9444444452528842E-3</v>
      </c>
      <c r="H3459" s="13" t="str" cm="1">
        <f t="array" ref="H3459">IF(AND(E3459&lt;&gt;"",OR(D3459="완충",D3459="충전중"),D3458="운행"),A3459-IFERROR(INDEX(A$2:A3458,MAX((E$2:E3458=E3459)*((D$2:D3458="완충")+(D$2:D3458="충전중"))*(ROW(E$2:E3458)))-1),INDEX(A$2:A3458,MATCH(E3459,E$2:E3458,0))),"")</f>
        <v/>
      </c>
    </row>
    <row r="3460" spans="1:8" x14ac:dyDescent="0.3">
      <c r="A3460" s="11">
        <v>45871.919062499997</v>
      </c>
      <c r="B3460" s="3">
        <f t="shared" si="120"/>
        <v>8</v>
      </c>
      <c r="C3460" s="12">
        <f t="shared" si="121"/>
        <v>45871</v>
      </c>
      <c r="D3460" s="3" t="s">
        <v>9</v>
      </c>
      <c r="E3460" s="3" t="s">
        <v>23</v>
      </c>
      <c r="F3460" s="3">
        <v>100</v>
      </c>
      <c r="G3460" s="4">
        <v>6.9444444452528842E-3</v>
      </c>
      <c r="H3460" s="13" t="str" cm="1">
        <f t="array" ref="H3460">IF(AND(E3460&lt;&gt;"",OR(D3460="완충",D3460="충전중"),D3459="운행"),A3460-IFERROR(INDEX(A$2:A3459,MAX((E$2:E3459=E3460)*((D$2:D3459="완충")+(D$2:D3459="충전중"))*(ROW(E$2:E3459)))-1),INDEX(A$2:A3459,MATCH(E3460,E$2:E3459,0))),"")</f>
        <v/>
      </c>
    </row>
    <row r="3461" spans="1:8" x14ac:dyDescent="0.3">
      <c r="A3461" s="11">
        <v>45871.926006944443</v>
      </c>
      <c r="B3461" s="3">
        <f t="shared" si="120"/>
        <v>8</v>
      </c>
      <c r="C3461" s="12">
        <f t="shared" si="121"/>
        <v>45871</v>
      </c>
      <c r="D3461" s="3" t="s">
        <v>9</v>
      </c>
      <c r="E3461" s="3" t="s">
        <v>23</v>
      </c>
      <c r="F3461" s="3">
        <v>100</v>
      </c>
      <c r="G3461" s="4">
        <v>6.9444444452528842E-3</v>
      </c>
      <c r="H3461" s="13" t="str" cm="1">
        <f t="array" ref="H3461">IF(AND(E3461&lt;&gt;"",OR(D3461="완충",D3461="충전중"),D3460="운행"),A3461-IFERROR(INDEX(A$2:A3460,MAX((E$2:E3460=E3461)*((D$2:D3460="완충")+(D$2:D3460="충전중"))*(ROW(E$2:E3460)))-1),INDEX(A$2:A3460,MATCH(E3461,E$2:E3460,0))),"")</f>
        <v/>
      </c>
    </row>
    <row r="3462" spans="1:8" x14ac:dyDescent="0.3">
      <c r="A3462" s="11">
        <v>45871.932951388888</v>
      </c>
      <c r="B3462" s="3">
        <f t="shared" si="120"/>
        <v>8</v>
      </c>
      <c r="C3462" s="12">
        <f t="shared" si="121"/>
        <v>45871</v>
      </c>
      <c r="D3462" s="3" t="s">
        <v>9</v>
      </c>
      <c r="E3462" s="3" t="s">
        <v>23</v>
      </c>
      <c r="F3462" s="3">
        <v>100</v>
      </c>
      <c r="G3462" s="4">
        <v>6.9444444452528842E-3</v>
      </c>
      <c r="H3462" s="13" t="str" cm="1">
        <f t="array" ref="H3462">IF(AND(E3462&lt;&gt;"",OR(D3462="완충",D3462="충전중"),D3461="운행"),A3462-IFERROR(INDEX(A$2:A3461,MAX((E$2:E3461=E3462)*((D$2:D3461="완충")+(D$2:D3461="충전중"))*(ROW(E$2:E3461)))-1),INDEX(A$2:A3461,MATCH(E3462,E$2:E3461,0))),"")</f>
        <v/>
      </c>
    </row>
    <row r="3463" spans="1:8" x14ac:dyDescent="0.3">
      <c r="A3463" s="11">
        <v>45871.939895833333</v>
      </c>
      <c r="B3463" s="3">
        <f t="shared" si="120"/>
        <v>8</v>
      </c>
      <c r="C3463" s="12">
        <f t="shared" si="121"/>
        <v>45871</v>
      </c>
      <c r="D3463" s="3" t="s">
        <v>9</v>
      </c>
      <c r="E3463" s="3" t="s">
        <v>23</v>
      </c>
      <c r="F3463" s="3">
        <v>100</v>
      </c>
      <c r="G3463" s="4">
        <v>6.9444444452528842E-3</v>
      </c>
      <c r="H3463" s="13" t="str" cm="1">
        <f t="array" ref="H3463">IF(AND(E3463&lt;&gt;"",OR(D3463="완충",D3463="충전중"),D3462="운행"),A3463-IFERROR(INDEX(A$2:A3462,MAX((E$2:E3462=E3463)*((D$2:D3462="완충")+(D$2:D3462="충전중"))*(ROW(E$2:E3462)))-1),INDEX(A$2:A3462,MATCH(E3463,E$2:E3462,0))),"")</f>
        <v/>
      </c>
    </row>
    <row r="3464" spans="1:8" x14ac:dyDescent="0.3">
      <c r="A3464" s="11">
        <v>45871.946840277778</v>
      </c>
      <c r="B3464" s="3">
        <f t="shared" si="120"/>
        <v>8</v>
      </c>
      <c r="C3464" s="12">
        <f t="shared" si="121"/>
        <v>45871</v>
      </c>
      <c r="D3464" s="3" t="s">
        <v>9</v>
      </c>
      <c r="E3464" s="3" t="s">
        <v>23</v>
      </c>
      <c r="F3464" s="3">
        <v>100</v>
      </c>
      <c r="G3464" s="4">
        <v>6.9444444452528842E-3</v>
      </c>
      <c r="H3464" s="13" t="str" cm="1">
        <f t="array" ref="H3464">IF(AND(E3464&lt;&gt;"",OR(D3464="완충",D3464="충전중"),D3463="운행"),A3464-IFERROR(INDEX(A$2:A3463,MAX((E$2:E3463=E3464)*((D$2:D3463="완충")+(D$2:D3463="충전중"))*(ROW(E$2:E3463)))-1),INDEX(A$2:A3463,MATCH(E3464,E$2:E3463,0))),"")</f>
        <v/>
      </c>
    </row>
    <row r="3465" spans="1:8" x14ac:dyDescent="0.3">
      <c r="A3465" s="11">
        <v>45871.953784722224</v>
      </c>
      <c r="B3465" s="3">
        <f t="shared" si="120"/>
        <v>8</v>
      </c>
      <c r="C3465" s="12">
        <f t="shared" si="121"/>
        <v>45871</v>
      </c>
      <c r="D3465" s="3" t="s">
        <v>9</v>
      </c>
      <c r="E3465" s="3" t="s">
        <v>23</v>
      </c>
      <c r="F3465" s="3">
        <v>100</v>
      </c>
      <c r="G3465" s="4">
        <v>6.9444444452528842E-3</v>
      </c>
      <c r="H3465" s="13" t="str" cm="1">
        <f t="array" ref="H3465">IF(AND(E3465&lt;&gt;"",OR(D3465="완충",D3465="충전중"),D3464="운행"),A3465-IFERROR(INDEX(A$2:A3464,MAX((E$2:E3464=E3465)*((D$2:D3464="완충")+(D$2:D3464="충전중"))*(ROW(E$2:E3464)))-1),INDEX(A$2:A3464,MATCH(E3465,E$2:E3464,0))),"")</f>
        <v/>
      </c>
    </row>
    <row r="3466" spans="1:8" x14ac:dyDescent="0.3">
      <c r="A3466" s="11">
        <v>45871.960729166669</v>
      </c>
      <c r="B3466" s="3">
        <f t="shared" si="120"/>
        <v>8</v>
      </c>
      <c r="C3466" s="12">
        <f t="shared" si="121"/>
        <v>45871</v>
      </c>
      <c r="D3466" s="3" t="s">
        <v>9</v>
      </c>
      <c r="E3466" s="3" t="s">
        <v>23</v>
      </c>
      <c r="F3466" s="3">
        <v>100</v>
      </c>
      <c r="G3466" s="4">
        <v>6.9444444452528842E-3</v>
      </c>
      <c r="H3466" s="13" t="str" cm="1">
        <f t="array" ref="H3466">IF(AND(E3466&lt;&gt;"",OR(D3466="완충",D3466="충전중"),D3465="운행"),A3466-IFERROR(INDEX(A$2:A3465,MAX((E$2:E3465=E3466)*((D$2:D3465="완충")+(D$2:D3465="충전중"))*(ROW(E$2:E3465)))-1),INDEX(A$2:A3465,MATCH(E3466,E$2:E3465,0))),"")</f>
        <v/>
      </c>
    </row>
    <row r="3467" spans="1:8" x14ac:dyDescent="0.3">
      <c r="A3467" s="11">
        <v>45871.967673611114</v>
      </c>
      <c r="B3467" s="3">
        <f t="shared" si="120"/>
        <v>8</v>
      </c>
      <c r="C3467" s="12">
        <f t="shared" si="121"/>
        <v>45871</v>
      </c>
      <c r="D3467" s="3" t="s">
        <v>9</v>
      </c>
      <c r="E3467" s="3" t="s">
        <v>23</v>
      </c>
      <c r="F3467" s="3">
        <v>100</v>
      </c>
      <c r="G3467" s="4">
        <v>6.9444444379769266E-3</v>
      </c>
      <c r="H3467" s="13" t="str" cm="1">
        <f t="array" ref="H3467">IF(AND(E3467&lt;&gt;"",OR(D3467="완충",D3467="충전중"),D3466="운행"),A3467-IFERROR(INDEX(A$2:A3466,MAX((E$2:E3466=E3467)*((D$2:D3466="완충")+(D$2:D3466="충전중"))*(ROW(E$2:E3466)))-1),INDEX(A$2:A3466,MATCH(E3467,E$2:E3466,0))),"")</f>
        <v/>
      </c>
    </row>
    <row r="3468" spans="1:8" x14ac:dyDescent="0.3">
      <c r="A3468" s="11">
        <v>45871.974618055552</v>
      </c>
      <c r="B3468" s="3">
        <f t="shared" si="120"/>
        <v>8</v>
      </c>
      <c r="C3468" s="12">
        <f t="shared" si="121"/>
        <v>45871</v>
      </c>
      <c r="D3468" s="3" t="s">
        <v>9</v>
      </c>
      <c r="E3468" s="3" t="s">
        <v>23</v>
      </c>
      <c r="F3468" s="3">
        <v>100</v>
      </c>
      <c r="G3468" s="4">
        <v>6.9444444452528842E-3</v>
      </c>
      <c r="H3468" s="13" t="str" cm="1">
        <f t="array" ref="H3468">IF(AND(E3468&lt;&gt;"",OR(D3468="완충",D3468="충전중"),D3467="운행"),A3468-IFERROR(INDEX(A$2:A3467,MAX((E$2:E3467=E3468)*((D$2:D3467="완충")+(D$2:D3467="충전중"))*(ROW(E$2:E3467)))-1),INDEX(A$2:A3467,MATCH(E3468,E$2:E3467,0))),"")</f>
        <v/>
      </c>
    </row>
    <row r="3469" spans="1:8" x14ac:dyDescent="0.3">
      <c r="A3469" s="11">
        <v>45871.981562499997</v>
      </c>
      <c r="B3469" s="3">
        <f t="shared" si="120"/>
        <v>8</v>
      </c>
      <c r="C3469" s="12">
        <f t="shared" si="121"/>
        <v>45871</v>
      </c>
      <c r="D3469" s="3" t="s">
        <v>9</v>
      </c>
      <c r="E3469" s="3" t="s">
        <v>23</v>
      </c>
      <c r="F3469" s="3">
        <v>100</v>
      </c>
      <c r="G3469" s="4">
        <v>6.9444444452528842E-3</v>
      </c>
      <c r="H3469" s="13" t="str" cm="1">
        <f t="array" ref="H3469">IF(AND(E3469&lt;&gt;"",OR(D3469="완충",D3469="충전중"),D3468="운행"),A3469-IFERROR(INDEX(A$2:A3468,MAX((E$2:E3468=E3469)*((D$2:D3468="완충")+(D$2:D3468="충전중"))*(ROW(E$2:E3468)))-1),INDEX(A$2:A3468,MATCH(E3469,E$2:E3468,0))),"")</f>
        <v/>
      </c>
    </row>
    <row r="3470" spans="1:8" x14ac:dyDescent="0.3">
      <c r="A3470" s="11">
        <v>45871.988506944443</v>
      </c>
      <c r="B3470" s="3">
        <f t="shared" si="120"/>
        <v>8</v>
      </c>
      <c r="C3470" s="12">
        <f t="shared" si="121"/>
        <v>45871</v>
      </c>
      <c r="D3470" s="3" t="s">
        <v>9</v>
      </c>
      <c r="E3470" s="3" t="s">
        <v>23</v>
      </c>
      <c r="F3470" s="3">
        <v>100</v>
      </c>
      <c r="G3470" s="4">
        <v>6.9560185220325366E-3</v>
      </c>
      <c r="H3470" s="13" t="str" cm="1">
        <f t="array" ref="H3470">IF(AND(E3470&lt;&gt;"",OR(D3470="완충",D3470="충전중"),D3469="운행"),A3470-IFERROR(INDEX(A$2:A3469,MAX((E$2:E3469=E3470)*((D$2:D3469="완충")+(D$2:D3469="충전중"))*(ROW(E$2:E3469)))-1),INDEX(A$2:A3469,MATCH(E3470,E$2:E3469,0))),"")</f>
        <v/>
      </c>
    </row>
    <row r="3471" spans="1:8" x14ac:dyDescent="0.3">
      <c r="A3471" s="11">
        <v>45871.995462962965</v>
      </c>
      <c r="B3471" s="3">
        <f t="shared" si="120"/>
        <v>8</v>
      </c>
      <c r="C3471" s="12">
        <f t="shared" si="121"/>
        <v>45871</v>
      </c>
      <c r="D3471" s="3" t="s">
        <v>9</v>
      </c>
      <c r="E3471" s="3" t="s">
        <v>23</v>
      </c>
      <c r="F3471" s="3">
        <v>100</v>
      </c>
      <c r="G3471" s="4">
        <v>0</v>
      </c>
      <c r="H3471" s="13" t="str" cm="1">
        <f t="array" ref="H3471">IF(AND(E3471&lt;&gt;"",OR(D3471="완충",D3471="충전중"),D3470="운행"),A3471-IFERROR(INDEX(A$2:A3470,MAX((E$2:E3470=E3471)*((D$2:D3470="완충")+(D$2:D3470="충전중"))*(ROW(E$2:E3470)))-1),INDEX(A$2:A3470,MATCH(E3471,E$2:E3470,0))),"")</f>
        <v/>
      </c>
    </row>
    <row r="3472" spans="1:8" x14ac:dyDescent="0.3">
      <c r="A3472" s="11">
        <v>45872.002395833333</v>
      </c>
      <c r="B3472" s="3">
        <f t="shared" si="120"/>
        <v>8</v>
      </c>
      <c r="C3472" s="12">
        <f t="shared" si="121"/>
        <v>45872</v>
      </c>
      <c r="D3472" s="3" t="s">
        <v>9</v>
      </c>
      <c r="E3472" s="3" t="s">
        <v>23</v>
      </c>
      <c r="F3472" s="3">
        <v>100</v>
      </c>
      <c r="G3472" s="4">
        <v>6.9560185220325366E-3</v>
      </c>
      <c r="H3472" s="13" t="str" cm="1">
        <f t="array" ref="H3472">IF(AND(E3472&lt;&gt;"",OR(D3472="완충",D3472="충전중"),D3471="운행"),A3472-IFERROR(INDEX(A$2:A3471,MAX((E$2:E3471=E3472)*((D$2:D3471="완충")+(D$2:D3471="충전중"))*(ROW(E$2:E3471)))-1),INDEX(A$2:A3471,MATCH(E3472,E$2:E3471,0))),"")</f>
        <v/>
      </c>
    </row>
    <row r="3473" spans="1:8" x14ac:dyDescent="0.3">
      <c r="A3473" s="11">
        <v>45872.009351851855</v>
      </c>
      <c r="B3473" s="3">
        <f t="shared" si="120"/>
        <v>8</v>
      </c>
      <c r="C3473" s="12">
        <f t="shared" si="121"/>
        <v>45872</v>
      </c>
      <c r="D3473" s="3" t="s">
        <v>9</v>
      </c>
      <c r="E3473" s="3" t="s">
        <v>23</v>
      </c>
      <c r="F3473" s="3">
        <v>100</v>
      </c>
      <c r="G3473" s="4">
        <v>6.9328703684732318E-3</v>
      </c>
      <c r="H3473" s="13" t="str" cm="1">
        <f t="array" ref="H3473">IF(AND(E3473&lt;&gt;"",OR(D3473="완충",D3473="충전중"),D3472="운행"),A3473-IFERROR(INDEX(A$2:A3472,MAX((E$2:E3472=E3473)*((D$2:D3472="완충")+(D$2:D3472="충전중"))*(ROW(E$2:E3472)))-1),INDEX(A$2:A3472,MATCH(E3473,E$2:E3472,0))),"")</f>
        <v/>
      </c>
    </row>
    <row r="3474" spans="1:8" x14ac:dyDescent="0.3">
      <c r="A3474" s="11">
        <v>45872.016284722224</v>
      </c>
      <c r="B3474" s="3">
        <f t="shared" si="120"/>
        <v>8</v>
      </c>
      <c r="C3474" s="12">
        <f t="shared" si="121"/>
        <v>45872</v>
      </c>
      <c r="D3474" s="3" t="s">
        <v>9</v>
      </c>
      <c r="E3474" s="3" t="s">
        <v>23</v>
      </c>
      <c r="F3474" s="3">
        <v>100</v>
      </c>
      <c r="G3474" s="4">
        <v>6.956018514756579E-3</v>
      </c>
      <c r="H3474" s="13" t="str" cm="1">
        <f t="array" ref="H3474">IF(AND(E3474&lt;&gt;"",OR(D3474="완충",D3474="충전중"),D3473="운행"),A3474-IFERROR(INDEX(A$2:A3473,MAX((E$2:E3473=E3474)*((D$2:D3473="완충")+(D$2:D3473="충전중"))*(ROW(E$2:E3473)))-1),INDEX(A$2:A3473,MATCH(E3474,E$2:E3473,0))),"")</f>
        <v/>
      </c>
    </row>
    <row r="3475" spans="1:8" x14ac:dyDescent="0.3">
      <c r="A3475" s="11">
        <v>45872.023240740738</v>
      </c>
      <c r="B3475" s="3">
        <f t="shared" si="120"/>
        <v>8</v>
      </c>
      <c r="C3475" s="12">
        <f t="shared" si="121"/>
        <v>45872</v>
      </c>
      <c r="D3475" s="3" t="s">
        <v>9</v>
      </c>
      <c r="E3475" s="3" t="s">
        <v>23</v>
      </c>
      <c r="F3475" s="3">
        <v>100</v>
      </c>
      <c r="G3475" s="4">
        <v>6.9444444452528842E-3</v>
      </c>
      <c r="H3475" s="13" t="str" cm="1">
        <f t="array" ref="H3475">IF(AND(E3475&lt;&gt;"",OR(D3475="완충",D3475="충전중"),D3474="운행"),A3475-IFERROR(INDEX(A$2:A3474,MAX((E$2:E3474=E3475)*((D$2:D3474="완충")+(D$2:D3474="충전중"))*(ROW(E$2:E3474)))-1),INDEX(A$2:A3474,MATCH(E3475,E$2:E3474,0))),"")</f>
        <v/>
      </c>
    </row>
    <row r="3476" spans="1:8" x14ac:dyDescent="0.3">
      <c r="A3476" s="11">
        <v>45872.030185185184</v>
      </c>
      <c r="B3476" s="3">
        <f t="shared" si="120"/>
        <v>8</v>
      </c>
      <c r="C3476" s="12">
        <f t="shared" si="121"/>
        <v>45872</v>
      </c>
      <c r="D3476" s="3" t="s">
        <v>9</v>
      </c>
      <c r="E3476" s="3" t="s">
        <v>23</v>
      </c>
      <c r="F3476" s="3">
        <v>100</v>
      </c>
      <c r="G3476" s="4">
        <v>6.9328703684732318E-3</v>
      </c>
      <c r="H3476" s="13" t="str" cm="1">
        <f t="array" ref="H3476">IF(AND(E3476&lt;&gt;"",OR(D3476="완충",D3476="충전중"),D3475="운행"),A3476-IFERROR(INDEX(A$2:A3475,MAX((E$2:E3475=E3476)*((D$2:D3475="완충")+(D$2:D3475="충전중"))*(ROW(E$2:E3475)))-1),INDEX(A$2:A3475,MATCH(E3476,E$2:E3475,0))),"")</f>
        <v/>
      </c>
    </row>
    <row r="3477" spans="1:8" x14ac:dyDescent="0.3">
      <c r="A3477" s="11">
        <v>45872.037118055552</v>
      </c>
      <c r="B3477" s="3">
        <f t="shared" si="120"/>
        <v>8</v>
      </c>
      <c r="C3477" s="12">
        <f t="shared" si="121"/>
        <v>45872</v>
      </c>
      <c r="D3477" s="3" t="s">
        <v>9</v>
      </c>
      <c r="E3477" s="3" t="s">
        <v>23</v>
      </c>
      <c r="F3477" s="3">
        <v>100</v>
      </c>
      <c r="G3477" s="4">
        <v>6.9560185220325366E-3</v>
      </c>
      <c r="H3477" s="13" t="str" cm="1">
        <f t="array" ref="H3477">IF(AND(E3477&lt;&gt;"",OR(D3477="완충",D3477="충전중"),D3476="운행"),A3477-IFERROR(INDEX(A$2:A3476,MAX((E$2:E3476=E3477)*((D$2:D3476="완충")+(D$2:D3476="충전중"))*(ROW(E$2:E3476)))-1),INDEX(A$2:A3476,MATCH(E3477,E$2:E3476,0))),"")</f>
        <v/>
      </c>
    </row>
    <row r="3478" spans="1:8" x14ac:dyDescent="0.3">
      <c r="A3478" s="11">
        <v>45872.044074074074</v>
      </c>
      <c r="B3478" s="3">
        <f t="shared" si="120"/>
        <v>8</v>
      </c>
      <c r="C3478" s="12">
        <f t="shared" si="121"/>
        <v>45872</v>
      </c>
      <c r="D3478" s="3" t="s">
        <v>9</v>
      </c>
      <c r="E3478" s="3" t="s">
        <v>23</v>
      </c>
      <c r="F3478" s="3">
        <v>100</v>
      </c>
      <c r="G3478" s="4">
        <v>6.9328703684732318E-3</v>
      </c>
      <c r="H3478" s="13" t="str" cm="1">
        <f t="array" ref="H3478">IF(AND(E3478&lt;&gt;"",OR(D3478="완충",D3478="충전중"),D3477="운행"),A3478-IFERROR(INDEX(A$2:A3477,MAX((E$2:E3477=E3478)*((D$2:D3477="완충")+(D$2:D3477="충전중"))*(ROW(E$2:E3477)))-1),INDEX(A$2:A3477,MATCH(E3478,E$2:E3477,0))),"")</f>
        <v/>
      </c>
    </row>
    <row r="3479" spans="1:8" x14ac:dyDescent="0.3">
      <c r="A3479" s="11">
        <v>45872.051006944443</v>
      </c>
      <c r="B3479" s="3">
        <f t="shared" si="120"/>
        <v>8</v>
      </c>
      <c r="C3479" s="12">
        <f t="shared" si="121"/>
        <v>45872</v>
      </c>
      <c r="D3479" s="3" t="s">
        <v>9</v>
      </c>
      <c r="E3479" s="3" t="s">
        <v>23</v>
      </c>
      <c r="F3479" s="3">
        <v>100</v>
      </c>
      <c r="G3479" s="4">
        <v>6.9560185220325366E-3</v>
      </c>
      <c r="H3479" s="13" t="str" cm="1">
        <f t="array" ref="H3479">IF(AND(E3479&lt;&gt;"",OR(D3479="완충",D3479="충전중"),D3478="운행"),A3479-IFERROR(INDEX(A$2:A3478,MAX((E$2:E3478=E3479)*((D$2:D3478="완충")+(D$2:D3478="충전중"))*(ROW(E$2:E3478)))-1),INDEX(A$2:A3478,MATCH(E3479,E$2:E3478,0))),"")</f>
        <v/>
      </c>
    </row>
    <row r="3480" spans="1:8" x14ac:dyDescent="0.3">
      <c r="A3480" s="11">
        <v>45872.057962962965</v>
      </c>
      <c r="B3480" s="3">
        <f t="shared" si="120"/>
        <v>8</v>
      </c>
      <c r="C3480" s="12">
        <f t="shared" si="121"/>
        <v>45872</v>
      </c>
      <c r="D3480" s="3" t="s">
        <v>9</v>
      </c>
      <c r="E3480" s="3" t="s">
        <v>23</v>
      </c>
      <c r="F3480" s="3">
        <v>100</v>
      </c>
      <c r="G3480" s="4">
        <v>6.9444444452528842E-3</v>
      </c>
      <c r="H3480" s="13" t="str" cm="1">
        <f t="array" ref="H3480">IF(AND(E3480&lt;&gt;"",OR(D3480="완충",D3480="충전중"),D3479="운행"),A3480-IFERROR(INDEX(A$2:A3479,MAX((E$2:E3479=E3480)*((D$2:D3479="완충")+(D$2:D3479="충전중"))*(ROW(E$2:E3479)))-1),INDEX(A$2:A3479,MATCH(E3480,E$2:E3479,0))),"")</f>
        <v/>
      </c>
    </row>
    <row r="3481" spans="1:8" x14ac:dyDescent="0.3">
      <c r="A3481" s="11">
        <v>45872.06490740741</v>
      </c>
      <c r="B3481" s="3">
        <f t="shared" si="120"/>
        <v>8</v>
      </c>
      <c r="C3481" s="12">
        <f t="shared" si="121"/>
        <v>45872</v>
      </c>
      <c r="D3481" s="3" t="s">
        <v>9</v>
      </c>
      <c r="E3481" s="3" t="s">
        <v>23</v>
      </c>
      <c r="F3481" s="3">
        <v>100</v>
      </c>
      <c r="G3481" s="4">
        <v>6.9328703684732318E-3</v>
      </c>
      <c r="H3481" s="13" t="str" cm="1">
        <f t="array" ref="H3481">IF(AND(E3481&lt;&gt;"",OR(D3481="완충",D3481="충전중"),D3480="운행"),A3481-IFERROR(INDEX(A$2:A3480,MAX((E$2:E3480=E3481)*((D$2:D3480="완충")+(D$2:D3480="충전중"))*(ROW(E$2:E3480)))-1),INDEX(A$2:A3480,MATCH(E3481,E$2:E3480,0))),"")</f>
        <v/>
      </c>
    </row>
    <row r="3482" spans="1:8" x14ac:dyDescent="0.3">
      <c r="A3482" s="11">
        <v>45872.071840277778</v>
      </c>
      <c r="B3482" s="3">
        <f t="shared" si="120"/>
        <v>8</v>
      </c>
      <c r="C3482" s="12">
        <f t="shared" si="121"/>
        <v>45872</v>
      </c>
      <c r="D3482" s="3" t="s">
        <v>9</v>
      </c>
      <c r="E3482" s="3" t="s">
        <v>23</v>
      </c>
      <c r="F3482" s="3">
        <v>100</v>
      </c>
      <c r="G3482" s="4">
        <v>6.956018514756579E-3</v>
      </c>
      <c r="H3482" s="13" t="str" cm="1">
        <f t="array" ref="H3482">IF(AND(E3482&lt;&gt;"",OR(D3482="완충",D3482="충전중"),D3481="운행"),A3482-IFERROR(INDEX(A$2:A3481,MAX((E$2:E3481=E3482)*((D$2:D3481="완충")+(D$2:D3481="충전중"))*(ROW(E$2:E3481)))-1),INDEX(A$2:A3481,MATCH(E3482,E$2:E3481,0))),"")</f>
        <v/>
      </c>
    </row>
    <row r="3483" spans="1:8" x14ac:dyDescent="0.3">
      <c r="A3483" s="11">
        <v>45872.078796296293</v>
      </c>
      <c r="B3483" s="3">
        <f t="shared" si="120"/>
        <v>8</v>
      </c>
      <c r="C3483" s="12">
        <f t="shared" si="121"/>
        <v>45872</v>
      </c>
      <c r="D3483" s="3" t="s">
        <v>9</v>
      </c>
      <c r="E3483" s="3" t="s">
        <v>23</v>
      </c>
      <c r="F3483" s="3">
        <v>100</v>
      </c>
      <c r="G3483" s="4">
        <v>0</v>
      </c>
      <c r="H3483" s="13" t="str" cm="1">
        <f t="array" ref="H3483">IF(AND(E3483&lt;&gt;"",OR(D3483="완충",D3483="충전중"),D3482="운행"),A3483-IFERROR(INDEX(A$2:A3482,MAX((E$2:E3482=E3483)*((D$2:D3482="완충")+(D$2:D3482="충전중"))*(ROW(E$2:E3482)))-1),INDEX(A$2:A3482,MATCH(E3483,E$2:E3482,0))),"")</f>
        <v/>
      </c>
    </row>
    <row r="3484" spans="1:8" x14ac:dyDescent="0.3">
      <c r="A3484" s="11">
        <v>45872.092685185184</v>
      </c>
      <c r="B3484" s="3">
        <f t="shared" si="120"/>
        <v>8</v>
      </c>
      <c r="C3484" s="12">
        <f t="shared" si="121"/>
        <v>45872</v>
      </c>
      <c r="D3484" s="3" t="s">
        <v>9</v>
      </c>
      <c r="E3484" s="3" t="s">
        <v>23</v>
      </c>
      <c r="F3484" s="3">
        <v>100</v>
      </c>
      <c r="G3484" s="4">
        <v>2.6620370772434399E-4</v>
      </c>
      <c r="H3484" s="13" t="str" cm="1">
        <f t="array" ref="H3484">IF(AND(E3484&lt;&gt;"",OR(D3484="완충",D3484="충전중"),D3483="운행"),A3484-IFERROR(INDEX(A$2:A3483,MAX((E$2:E3483=E3484)*((D$2:D3483="완충")+(D$2:D3483="충전중"))*(ROW(E$2:E3483)))-1),INDEX(A$2:A3483,MATCH(E3484,E$2:E3483,0))),"")</f>
        <v/>
      </c>
    </row>
    <row r="3485" spans="1:8" x14ac:dyDescent="0.3">
      <c r="A3485" s="11">
        <v>45872.092951388891</v>
      </c>
      <c r="B3485" s="3">
        <f t="shared" si="120"/>
        <v>8</v>
      </c>
      <c r="C3485" s="12">
        <f t="shared" si="121"/>
        <v>45872</v>
      </c>
      <c r="D3485" s="3" t="s">
        <v>9</v>
      </c>
      <c r="E3485" s="3" t="s">
        <v>23</v>
      </c>
      <c r="F3485" s="3">
        <v>100</v>
      </c>
      <c r="G3485" s="4">
        <v>6.6782407375285402E-3</v>
      </c>
      <c r="H3485" s="13" t="str" cm="1">
        <f t="array" ref="H3485">IF(AND(E3485&lt;&gt;"",OR(D3485="완충",D3485="충전중"),D3484="운행"),A3485-IFERROR(INDEX(A$2:A3484,MAX((E$2:E3484=E3485)*((D$2:D3484="완충")+(D$2:D3484="충전중"))*(ROW(E$2:E3484)))-1),INDEX(A$2:A3484,MATCH(E3485,E$2:E3484,0))),"")</f>
        <v/>
      </c>
    </row>
    <row r="3486" spans="1:8" x14ac:dyDescent="0.3">
      <c r="A3486" s="11">
        <v>45872.099629629629</v>
      </c>
      <c r="B3486" s="3">
        <f t="shared" si="120"/>
        <v>8</v>
      </c>
      <c r="C3486" s="12">
        <f t="shared" si="121"/>
        <v>45872</v>
      </c>
      <c r="D3486" s="3" t="s">
        <v>9</v>
      </c>
      <c r="E3486" s="3" t="s">
        <v>23</v>
      </c>
      <c r="F3486" s="3">
        <v>100</v>
      </c>
      <c r="G3486" s="4">
        <v>6.9444444452528842E-3</v>
      </c>
      <c r="H3486" s="13" t="str" cm="1">
        <f t="array" ref="H3486">IF(AND(E3486&lt;&gt;"",OR(D3486="완충",D3486="충전중"),D3485="운행"),A3486-IFERROR(INDEX(A$2:A3485,MAX((E$2:E3485=E3486)*((D$2:D3485="완충")+(D$2:D3485="충전중"))*(ROW(E$2:E3485)))-1),INDEX(A$2:A3485,MATCH(E3486,E$2:E3485,0))),"")</f>
        <v/>
      </c>
    </row>
    <row r="3487" spans="1:8" x14ac:dyDescent="0.3">
      <c r="A3487" s="11">
        <v>45872.106574074074</v>
      </c>
      <c r="B3487" s="3">
        <f t="shared" si="120"/>
        <v>8</v>
      </c>
      <c r="C3487" s="12">
        <f t="shared" si="121"/>
        <v>45872</v>
      </c>
      <c r="D3487" s="3" t="s">
        <v>9</v>
      </c>
      <c r="E3487" s="3" t="s">
        <v>23</v>
      </c>
      <c r="F3487" s="3">
        <v>100</v>
      </c>
      <c r="G3487" s="4">
        <v>6.9444444452528842E-3</v>
      </c>
      <c r="H3487" s="13" t="str" cm="1">
        <f t="array" ref="H3487">IF(AND(E3487&lt;&gt;"",OR(D3487="완충",D3487="충전중"),D3486="운행"),A3487-IFERROR(INDEX(A$2:A3486,MAX((E$2:E3486=E3487)*((D$2:D3486="완충")+(D$2:D3486="충전중"))*(ROW(E$2:E3486)))-1),INDEX(A$2:A3486,MATCH(E3487,E$2:E3486,0))),"")</f>
        <v/>
      </c>
    </row>
    <row r="3488" spans="1:8" x14ac:dyDescent="0.3">
      <c r="A3488" s="11">
        <v>45872.113518518519</v>
      </c>
      <c r="B3488" s="3">
        <f t="shared" si="120"/>
        <v>8</v>
      </c>
      <c r="C3488" s="12">
        <f t="shared" si="121"/>
        <v>45872</v>
      </c>
      <c r="D3488" s="3" t="s">
        <v>9</v>
      </c>
      <c r="E3488" s="3" t="s">
        <v>23</v>
      </c>
      <c r="F3488" s="3">
        <v>100</v>
      </c>
      <c r="G3488" s="4">
        <v>6.9444444452528842E-3</v>
      </c>
      <c r="H3488" s="13" t="str" cm="1">
        <f t="array" ref="H3488">IF(AND(E3488&lt;&gt;"",OR(D3488="완충",D3488="충전중"),D3487="운행"),A3488-IFERROR(INDEX(A$2:A3487,MAX((E$2:E3487=E3488)*((D$2:D3487="완충")+(D$2:D3487="충전중"))*(ROW(E$2:E3487)))-1),INDEX(A$2:A3487,MATCH(E3488,E$2:E3487,0))),"")</f>
        <v/>
      </c>
    </row>
    <row r="3489" spans="1:8" x14ac:dyDescent="0.3">
      <c r="A3489" s="11">
        <v>45872.120462962965</v>
      </c>
      <c r="B3489" s="3">
        <f t="shared" si="120"/>
        <v>8</v>
      </c>
      <c r="C3489" s="12">
        <f t="shared" si="121"/>
        <v>45872</v>
      </c>
      <c r="D3489" s="3" t="s">
        <v>9</v>
      </c>
      <c r="E3489" s="3" t="s">
        <v>23</v>
      </c>
      <c r="F3489" s="3">
        <v>100</v>
      </c>
      <c r="G3489" s="4">
        <v>6.9444444452528842E-3</v>
      </c>
      <c r="H3489" s="13" t="str" cm="1">
        <f t="array" ref="H3489">IF(AND(E3489&lt;&gt;"",OR(D3489="완충",D3489="충전중"),D3488="운행"),A3489-IFERROR(INDEX(A$2:A3488,MAX((E$2:E3488=E3489)*((D$2:D3488="완충")+(D$2:D3488="충전중"))*(ROW(E$2:E3488)))-1),INDEX(A$2:A3488,MATCH(E3489,E$2:E3488,0))),"")</f>
        <v/>
      </c>
    </row>
    <row r="3490" spans="1:8" x14ac:dyDescent="0.3">
      <c r="A3490" s="11">
        <v>45872.12740740741</v>
      </c>
      <c r="B3490" s="3">
        <f t="shared" si="120"/>
        <v>8</v>
      </c>
      <c r="C3490" s="12">
        <f t="shared" si="121"/>
        <v>45872</v>
      </c>
      <c r="D3490" s="3" t="s">
        <v>9</v>
      </c>
      <c r="E3490" s="3" t="s">
        <v>23</v>
      </c>
      <c r="F3490" s="3">
        <v>100</v>
      </c>
      <c r="G3490" s="4">
        <v>6.9444444452528842E-3</v>
      </c>
      <c r="H3490" s="13" t="str" cm="1">
        <f t="array" ref="H3490">IF(AND(E3490&lt;&gt;"",OR(D3490="완충",D3490="충전중"),D3489="운행"),A3490-IFERROR(INDEX(A$2:A3489,MAX((E$2:E3489=E3490)*((D$2:D3489="완충")+(D$2:D3489="충전중"))*(ROW(E$2:E3489)))-1),INDEX(A$2:A3489,MATCH(E3490,E$2:E3489,0))),"")</f>
        <v/>
      </c>
    </row>
    <row r="3491" spans="1:8" x14ac:dyDescent="0.3">
      <c r="A3491" s="11">
        <v>45872.134351851855</v>
      </c>
      <c r="B3491" s="3">
        <f t="shared" si="120"/>
        <v>8</v>
      </c>
      <c r="C3491" s="12">
        <f t="shared" si="121"/>
        <v>45872</v>
      </c>
      <c r="D3491" s="3" t="s">
        <v>9</v>
      </c>
      <c r="E3491" s="3" t="s">
        <v>23</v>
      </c>
      <c r="F3491" s="3">
        <v>100</v>
      </c>
      <c r="G3491" s="4">
        <v>6.9444444379769266E-3</v>
      </c>
      <c r="H3491" s="13" t="str" cm="1">
        <f t="array" ref="H3491">IF(AND(E3491&lt;&gt;"",OR(D3491="완충",D3491="충전중"),D3490="운행"),A3491-IFERROR(INDEX(A$2:A3490,MAX((E$2:E3490=E3491)*((D$2:D3490="완충")+(D$2:D3490="충전중"))*(ROW(E$2:E3490)))-1),INDEX(A$2:A3490,MATCH(E3491,E$2:E3490,0))),"")</f>
        <v/>
      </c>
    </row>
    <row r="3492" spans="1:8" x14ac:dyDescent="0.3">
      <c r="A3492" s="11">
        <v>45872.141296296293</v>
      </c>
      <c r="B3492" s="3">
        <f t="shared" si="120"/>
        <v>8</v>
      </c>
      <c r="C3492" s="12">
        <f t="shared" si="121"/>
        <v>45872</v>
      </c>
      <c r="D3492" s="3" t="s">
        <v>9</v>
      </c>
      <c r="E3492" s="3" t="s">
        <v>23</v>
      </c>
      <c r="F3492" s="3">
        <v>100</v>
      </c>
      <c r="G3492" s="4">
        <v>6.9444444452528842E-3</v>
      </c>
      <c r="H3492" s="13" t="str" cm="1">
        <f t="array" ref="H3492">IF(AND(E3492&lt;&gt;"",OR(D3492="완충",D3492="충전중"),D3491="운행"),A3492-IFERROR(INDEX(A$2:A3491,MAX((E$2:E3491=E3492)*((D$2:D3491="완충")+(D$2:D3491="충전중"))*(ROW(E$2:E3491)))-1),INDEX(A$2:A3491,MATCH(E3492,E$2:E3491,0))),"")</f>
        <v/>
      </c>
    </row>
    <row r="3493" spans="1:8" x14ac:dyDescent="0.3">
      <c r="A3493" s="11">
        <v>45872.148240740738</v>
      </c>
      <c r="B3493" s="3">
        <f t="shared" si="120"/>
        <v>8</v>
      </c>
      <c r="C3493" s="12">
        <f t="shared" si="121"/>
        <v>45872</v>
      </c>
      <c r="D3493" s="3" t="s">
        <v>9</v>
      </c>
      <c r="E3493" s="3" t="s">
        <v>23</v>
      </c>
      <c r="F3493" s="3">
        <v>100</v>
      </c>
      <c r="G3493" s="4">
        <v>0</v>
      </c>
      <c r="H3493" s="13" t="str" cm="1">
        <f t="array" ref="H3493">IF(AND(E3493&lt;&gt;"",OR(D3493="완충",D3493="충전중"),D3492="운행"),A3493-IFERROR(INDEX(A$2:A3492,MAX((E$2:E3492=E3493)*((D$2:D3492="완충")+(D$2:D3492="충전중"))*(ROW(E$2:E3492)))-1),INDEX(A$2:A3492,MATCH(E3493,E$2:E3492,0))),"")</f>
        <v/>
      </c>
    </row>
    <row r="3494" spans="1:8" x14ac:dyDescent="0.3">
      <c r="A3494" s="11">
        <v>45872.162129629629</v>
      </c>
      <c r="B3494" s="3">
        <f t="shared" si="120"/>
        <v>8</v>
      </c>
      <c r="C3494" s="12">
        <f t="shared" si="121"/>
        <v>45872</v>
      </c>
      <c r="D3494" s="3" t="s">
        <v>9</v>
      </c>
      <c r="E3494" s="3" t="s">
        <v>23</v>
      </c>
      <c r="F3494" s="3">
        <v>100</v>
      </c>
      <c r="G3494" s="4">
        <v>2.6620370772434399E-4</v>
      </c>
      <c r="H3494" s="13" t="str" cm="1">
        <f t="array" ref="H3494">IF(AND(E3494&lt;&gt;"",OR(D3494="완충",D3494="충전중"),D3493="운행"),A3494-IFERROR(INDEX(A$2:A3493,MAX((E$2:E3493=E3494)*((D$2:D3493="완충")+(D$2:D3493="충전중"))*(ROW(E$2:E3493)))-1),INDEX(A$2:A3493,MATCH(E3494,E$2:E3493,0))),"")</f>
        <v/>
      </c>
    </row>
    <row r="3495" spans="1:8" x14ac:dyDescent="0.3">
      <c r="A3495" s="11">
        <v>45872.162395833337</v>
      </c>
      <c r="B3495" s="3">
        <f t="shared" si="120"/>
        <v>8</v>
      </c>
      <c r="C3495" s="12">
        <f t="shared" si="121"/>
        <v>45872</v>
      </c>
      <c r="D3495" s="3" t="s">
        <v>9</v>
      </c>
      <c r="E3495" s="3" t="s">
        <v>23</v>
      </c>
      <c r="F3495" s="3">
        <v>100</v>
      </c>
      <c r="G3495" s="4">
        <v>6.6782407375285402E-3</v>
      </c>
      <c r="H3495" s="13" t="str" cm="1">
        <f t="array" ref="H3495">IF(AND(E3495&lt;&gt;"",OR(D3495="완충",D3495="충전중"),D3494="운행"),A3495-IFERROR(INDEX(A$2:A3494,MAX((E$2:E3494=E3495)*((D$2:D3494="완충")+(D$2:D3494="충전중"))*(ROW(E$2:E3494)))-1),INDEX(A$2:A3494,MATCH(E3495,E$2:E3494,0))),"")</f>
        <v/>
      </c>
    </row>
    <row r="3496" spans="1:8" x14ac:dyDescent="0.3">
      <c r="A3496" s="11">
        <v>45872.169074074074</v>
      </c>
      <c r="B3496" s="3">
        <f t="shared" si="120"/>
        <v>8</v>
      </c>
      <c r="C3496" s="12">
        <f t="shared" si="121"/>
        <v>45872</v>
      </c>
      <c r="D3496" s="3" t="s">
        <v>9</v>
      </c>
      <c r="E3496" s="3" t="s">
        <v>23</v>
      </c>
      <c r="F3496" s="3">
        <v>100</v>
      </c>
      <c r="G3496" s="4">
        <v>6.9444444452528842E-3</v>
      </c>
      <c r="H3496" s="13" t="str" cm="1">
        <f t="array" ref="H3496">IF(AND(E3496&lt;&gt;"",OR(D3496="완충",D3496="충전중"),D3495="운행"),A3496-IFERROR(INDEX(A$2:A3495,MAX((E$2:E3495=E3496)*((D$2:D3495="완충")+(D$2:D3495="충전중"))*(ROW(E$2:E3495)))-1),INDEX(A$2:A3495,MATCH(E3496,E$2:E3495,0))),"")</f>
        <v/>
      </c>
    </row>
    <row r="3497" spans="1:8" x14ac:dyDescent="0.3">
      <c r="A3497" s="11">
        <v>45872.176018518519</v>
      </c>
      <c r="B3497" s="3">
        <f t="shared" si="120"/>
        <v>8</v>
      </c>
      <c r="C3497" s="12">
        <f t="shared" si="121"/>
        <v>45872</v>
      </c>
      <c r="D3497" s="3" t="s">
        <v>9</v>
      </c>
      <c r="E3497" s="3" t="s">
        <v>23</v>
      </c>
      <c r="F3497" s="3">
        <v>100</v>
      </c>
      <c r="G3497" s="4">
        <v>6.9444444452528842E-3</v>
      </c>
      <c r="H3497" s="13" t="str" cm="1">
        <f t="array" ref="H3497">IF(AND(E3497&lt;&gt;"",OR(D3497="완충",D3497="충전중"),D3496="운행"),A3497-IFERROR(INDEX(A$2:A3496,MAX((E$2:E3496=E3497)*((D$2:D3496="완충")+(D$2:D3496="충전중"))*(ROW(E$2:E3496)))-1),INDEX(A$2:A3496,MATCH(E3497,E$2:E3496,0))),"")</f>
        <v/>
      </c>
    </row>
    <row r="3498" spans="1:8" x14ac:dyDescent="0.3">
      <c r="A3498" s="11">
        <v>45872.182962962965</v>
      </c>
      <c r="B3498" s="3">
        <f t="shared" si="120"/>
        <v>8</v>
      </c>
      <c r="C3498" s="12">
        <f t="shared" si="121"/>
        <v>45872</v>
      </c>
      <c r="D3498" s="3" t="s">
        <v>9</v>
      </c>
      <c r="E3498" s="3" t="s">
        <v>23</v>
      </c>
      <c r="F3498" s="3">
        <v>100</v>
      </c>
      <c r="G3498" s="4">
        <v>6.9444444452528842E-3</v>
      </c>
      <c r="H3498" s="13" t="str" cm="1">
        <f t="array" ref="H3498">IF(AND(E3498&lt;&gt;"",OR(D3498="완충",D3498="충전중"),D3497="운행"),A3498-IFERROR(INDEX(A$2:A3497,MAX((E$2:E3497=E3498)*((D$2:D3497="완충")+(D$2:D3497="충전중"))*(ROW(E$2:E3497)))-1),INDEX(A$2:A3497,MATCH(E3498,E$2:E3497,0))),"")</f>
        <v/>
      </c>
    </row>
    <row r="3499" spans="1:8" x14ac:dyDescent="0.3">
      <c r="A3499" s="11">
        <v>45872.18990740741</v>
      </c>
      <c r="B3499" s="3">
        <f t="shared" si="120"/>
        <v>8</v>
      </c>
      <c r="C3499" s="12">
        <f t="shared" si="121"/>
        <v>45872</v>
      </c>
      <c r="D3499" s="3" t="s">
        <v>9</v>
      </c>
      <c r="E3499" s="3" t="s">
        <v>23</v>
      </c>
      <c r="F3499" s="3">
        <v>100</v>
      </c>
      <c r="G3499" s="4">
        <v>6.9444444452528842E-3</v>
      </c>
      <c r="H3499" s="13" t="str" cm="1">
        <f t="array" ref="H3499">IF(AND(E3499&lt;&gt;"",OR(D3499="완충",D3499="충전중"),D3498="운행"),A3499-IFERROR(INDEX(A$2:A3498,MAX((E$2:E3498=E3499)*((D$2:D3498="완충")+(D$2:D3498="충전중"))*(ROW(E$2:E3498)))-1),INDEX(A$2:A3498,MATCH(E3499,E$2:E3498,0))),"")</f>
        <v/>
      </c>
    </row>
    <row r="3500" spans="1:8" x14ac:dyDescent="0.3">
      <c r="A3500" s="11">
        <v>45872.196851851855</v>
      </c>
      <c r="B3500" s="3">
        <f t="shared" si="120"/>
        <v>8</v>
      </c>
      <c r="C3500" s="12">
        <f t="shared" si="121"/>
        <v>45872</v>
      </c>
      <c r="D3500" s="3" t="s">
        <v>9</v>
      </c>
      <c r="E3500" s="3" t="s">
        <v>23</v>
      </c>
      <c r="F3500" s="3">
        <v>100</v>
      </c>
      <c r="G3500" s="4">
        <v>6.9444444379769266E-3</v>
      </c>
      <c r="H3500" s="13" t="str" cm="1">
        <f t="array" ref="H3500">IF(AND(E3500&lt;&gt;"",OR(D3500="완충",D3500="충전중"),D3499="운행"),A3500-IFERROR(INDEX(A$2:A3499,MAX((E$2:E3499=E3500)*((D$2:D3499="완충")+(D$2:D3499="충전중"))*(ROW(E$2:E3499)))-1),INDEX(A$2:A3499,MATCH(E3500,E$2:E3499,0))),"")</f>
        <v/>
      </c>
    </row>
    <row r="3501" spans="1:8" x14ac:dyDescent="0.3">
      <c r="A3501" s="11">
        <v>45872.203796296293</v>
      </c>
      <c r="B3501" s="3">
        <f t="shared" si="120"/>
        <v>8</v>
      </c>
      <c r="C3501" s="12">
        <f t="shared" si="121"/>
        <v>45872</v>
      </c>
      <c r="D3501" s="3" t="s">
        <v>9</v>
      </c>
      <c r="E3501" s="3" t="s">
        <v>23</v>
      </c>
      <c r="F3501" s="3">
        <v>100</v>
      </c>
      <c r="G3501" s="4">
        <v>6.9444444452528842E-3</v>
      </c>
      <c r="H3501" s="13" t="str" cm="1">
        <f t="array" ref="H3501">IF(AND(E3501&lt;&gt;"",OR(D3501="완충",D3501="충전중"),D3500="운행"),A3501-IFERROR(INDEX(A$2:A3500,MAX((E$2:E3500=E3501)*((D$2:D3500="완충")+(D$2:D3500="충전중"))*(ROW(E$2:E3500)))-1),INDEX(A$2:A3500,MATCH(E3501,E$2:E3500,0))),"")</f>
        <v/>
      </c>
    </row>
    <row r="3502" spans="1:8" x14ac:dyDescent="0.3">
      <c r="A3502" s="11">
        <v>45872.210740740738</v>
      </c>
      <c r="B3502" s="3">
        <f t="shared" si="120"/>
        <v>8</v>
      </c>
      <c r="C3502" s="12">
        <f t="shared" si="121"/>
        <v>45872</v>
      </c>
      <c r="D3502" s="3" t="s">
        <v>9</v>
      </c>
      <c r="E3502" s="3" t="s">
        <v>23</v>
      </c>
      <c r="F3502" s="3">
        <v>100</v>
      </c>
      <c r="G3502" s="4">
        <v>6.9444444452528842E-3</v>
      </c>
      <c r="H3502" s="13" t="str" cm="1">
        <f t="array" ref="H3502">IF(AND(E3502&lt;&gt;"",OR(D3502="완충",D3502="충전중"),D3501="운행"),A3502-IFERROR(INDEX(A$2:A3501,MAX((E$2:E3501=E3502)*((D$2:D3501="완충")+(D$2:D3501="충전중"))*(ROW(E$2:E3501)))-1),INDEX(A$2:A3501,MATCH(E3502,E$2:E3501,0))),"")</f>
        <v/>
      </c>
    </row>
    <row r="3503" spans="1:8" x14ac:dyDescent="0.3">
      <c r="A3503" s="11">
        <v>45872.217685185184</v>
      </c>
      <c r="B3503" s="3">
        <f t="shared" si="120"/>
        <v>8</v>
      </c>
      <c r="C3503" s="12">
        <f t="shared" si="121"/>
        <v>45872</v>
      </c>
      <c r="D3503" s="3" t="s">
        <v>9</v>
      </c>
      <c r="E3503" s="3" t="s">
        <v>23</v>
      </c>
      <c r="F3503" s="3">
        <v>100</v>
      </c>
      <c r="G3503" s="4">
        <v>6.9444444452528842E-3</v>
      </c>
      <c r="H3503" s="13" t="str" cm="1">
        <f t="array" ref="H3503">IF(AND(E3503&lt;&gt;"",OR(D3503="완충",D3503="충전중"),D3502="운행"),A3503-IFERROR(INDEX(A$2:A3502,MAX((E$2:E3502=E3503)*((D$2:D3502="완충")+(D$2:D3502="충전중"))*(ROW(E$2:E3502)))-1),INDEX(A$2:A3502,MATCH(E3503,E$2:E3502,0))),"")</f>
        <v/>
      </c>
    </row>
    <row r="3504" spans="1:8" x14ac:dyDescent="0.3">
      <c r="A3504" s="11">
        <v>45872.224629629629</v>
      </c>
      <c r="B3504" s="3">
        <f t="shared" si="120"/>
        <v>8</v>
      </c>
      <c r="C3504" s="12">
        <f t="shared" si="121"/>
        <v>45872</v>
      </c>
      <c r="D3504" s="3" t="s">
        <v>9</v>
      </c>
      <c r="E3504" s="3" t="s">
        <v>23</v>
      </c>
      <c r="F3504" s="3">
        <v>100</v>
      </c>
      <c r="G3504" s="4">
        <v>6.9444444452528842E-3</v>
      </c>
      <c r="H3504" s="13" t="str" cm="1">
        <f t="array" ref="H3504">IF(AND(E3504&lt;&gt;"",OR(D3504="완충",D3504="충전중"),D3503="운행"),A3504-IFERROR(INDEX(A$2:A3503,MAX((E$2:E3503=E3504)*((D$2:D3503="완충")+(D$2:D3503="충전중"))*(ROW(E$2:E3503)))-1),INDEX(A$2:A3503,MATCH(E3504,E$2:E3503,0))),"")</f>
        <v/>
      </c>
    </row>
    <row r="3505" spans="1:8" x14ac:dyDescent="0.3">
      <c r="A3505" s="11">
        <v>45872.231574074074</v>
      </c>
      <c r="B3505" s="3">
        <f t="shared" si="120"/>
        <v>8</v>
      </c>
      <c r="C3505" s="12">
        <f t="shared" si="121"/>
        <v>45872</v>
      </c>
      <c r="D3505" s="3" t="s">
        <v>9</v>
      </c>
      <c r="E3505" s="3" t="s">
        <v>23</v>
      </c>
      <c r="F3505" s="3">
        <v>100</v>
      </c>
      <c r="G3505" s="4">
        <v>6.9444444452528842E-3</v>
      </c>
      <c r="H3505" s="13" t="str" cm="1">
        <f t="array" ref="H3505">IF(AND(E3505&lt;&gt;"",OR(D3505="완충",D3505="충전중"),D3504="운행"),A3505-IFERROR(INDEX(A$2:A3504,MAX((E$2:E3504=E3505)*((D$2:D3504="완충")+(D$2:D3504="충전중"))*(ROW(E$2:E3504)))-1),INDEX(A$2:A3504,MATCH(E3505,E$2:E3504,0))),"")</f>
        <v/>
      </c>
    </row>
    <row r="3506" spans="1:8" x14ac:dyDescent="0.3">
      <c r="A3506" s="11">
        <v>45872.238518518519</v>
      </c>
      <c r="B3506" s="3">
        <f t="shared" si="120"/>
        <v>8</v>
      </c>
      <c r="C3506" s="12">
        <f t="shared" si="121"/>
        <v>45872</v>
      </c>
      <c r="D3506" s="3" t="s">
        <v>9</v>
      </c>
      <c r="E3506" s="3" t="s">
        <v>23</v>
      </c>
      <c r="F3506" s="3">
        <v>100</v>
      </c>
      <c r="G3506" s="4">
        <v>6.9444444452528842E-3</v>
      </c>
      <c r="H3506" s="13" t="str" cm="1">
        <f t="array" ref="H3506">IF(AND(E3506&lt;&gt;"",OR(D3506="완충",D3506="충전중"),D3505="운행"),A3506-IFERROR(INDEX(A$2:A3505,MAX((E$2:E3505=E3506)*((D$2:D3505="완충")+(D$2:D3505="충전중"))*(ROW(E$2:E3505)))-1),INDEX(A$2:A3505,MATCH(E3506,E$2:E3505,0))),"")</f>
        <v/>
      </c>
    </row>
    <row r="3507" spans="1:8" x14ac:dyDescent="0.3">
      <c r="A3507" s="11">
        <v>45872.245462962965</v>
      </c>
      <c r="B3507" s="3">
        <f t="shared" si="120"/>
        <v>8</v>
      </c>
      <c r="C3507" s="12">
        <f t="shared" si="121"/>
        <v>45872</v>
      </c>
      <c r="D3507" s="3" t="s">
        <v>9</v>
      </c>
      <c r="E3507" s="3" t="s">
        <v>23</v>
      </c>
      <c r="F3507" s="3">
        <v>100</v>
      </c>
      <c r="G3507" s="4">
        <v>6.956018514756579E-3</v>
      </c>
      <c r="H3507" s="13" t="str" cm="1">
        <f t="array" ref="H3507">IF(AND(E3507&lt;&gt;"",OR(D3507="완충",D3507="충전중"),D3506="운행"),A3507-IFERROR(INDEX(A$2:A3506,MAX((E$2:E3506=E3507)*((D$2:D3506="완충")+(D$2:D3506="충전중"))*(ROW(E$2:E3506)))-1),INDEX(A$2:A3506,MATCH(E3507,E$2:E3506,0))),"")</f>
        <v/>
      </c>
    </row>
    <row r="3508" spans="1:8" x14ac:dyDescent="0.3">
      <c r="A3508" s="11">
        <v>45872.252418981479</v>
      </c>
      <c r="B3508" s="3">
        <f t="shared" si="120"/>
        <v>8</v>
      </c>
      <c r="C3508" s="12">
        <f t="shared" si="121"/>
        <v>45872</v>
      </c>
      <c r="D3508" s="3" t="s">
        <v>9</v>
      </c>
      <c r="E3508" s="3" t="s">
        <v>23</v>
      </c>
      <c r="F3508" s="3">
        <v>100</v>
      </c>
      <c r="G3508" s="4">
        <v>6.9328703757491894E-3</v>
      </c>
      <c r="H3508" s="13" t="str" cm="1">
        <f t="array" ref="H3508">IF(AND(E3508&lt;&gt;"",OR(D3508="완충",D3508="충전중"),D3507="운행"),A3508-IFERROR(INDEX(A$2:A3507,MAX((E$2:E3507=E3508)*((D$2:D3507="완충")+(D$2:D3507="충전중"))*(ROW(E$2:E3507)))-1),INDEX(A$2:A3507,MATCH(E3508,E$2:E3507,0))),"")</f>
        <v/>
      </c>
    </row>
    <row r="3509" spans="1:8" x14ac:dyDescent="0.3">
      <c r="A3509" s="11">
        <v>45872.259351851855</v>
      </c>
      <c r="B3509" s="3">
        <f t="shared" si="120"/>
        <v>8</v>
      </c>
      <c r="C3509" s="12">
        <f t="shared" si="121"/>
        <v>45872</v>
      </c>
      <c r="D3509" s="3" t="s">
        <v>9</v>
      </c>
      <c r="E3509" s="3" t="s">
        <v>23</v>
      </c>
      <c r="F3509" s="3">
        <v>100</v>
      </c>
      <c r="G3509" s="4">
        <v>6.956018514756579E-3</v>
      </c>
      <c r="H3509" s="13" t="str" cm="1">
        <f t="array" ref="H3509">IF(AND(E3509&lt;&gt;"",OR(D3509="완충",D3509="충전중"),D3508="운행"),A3509-IFERROR(INDEX(A$2:A3508,MAX((E$2:E3508=E3509)*((D$2:D3508="완충")+(D$2:D3508="충전중"))*(ROW(E$2:E3508)))-1),INDEX(A$2:A3508,MATCH(E3509,E$2:E3508,0))),"")</f>
        <v/>
      </c>
    </row>
    <row r="3510" spans="1:8" x14ac:dyDescent="0.3">
      <c r="A3510" s="11">
        <v>45872.26630787037</v>
      </c>
      <c r="B3510" s="3">
        <f t="shared" si="120"/>
        <v>8</v>
      </c>
      <c r="C3510" s="12">
        <f t="shared" si="121"/>
        <v>45872</v>
      </c>
      <c r="D3510" s="3" t="s">
        <v>9</v>
      </c>
      <c r="E3510" s="3" t="s">
        <v>23</v>
      </c>
      <c r="F3510" s="3">
        <v>100</v>
      </c>
      <c r="G3510" s="4">
        <v>6.9328703684732318E-3</v>
      </c>
      <c r="H3510" s="13" t="str" cm="1">
        <f t="array" ref="H3510">IF(AND(E3510&lt;&gt;"",OR(D3510="완충",D3510="충전중"),D3509="운행"),A3510-IFERROR(INDEX(A$2:A3509,MAX((E$2:E3509=E3510)*((D$2:D3509="완충")+(D$2:D3509="충전중"))*(ROW(E$2:E3509)))-1),INDEX(A$2:A3509,MATCH(E3510,E$2:E3509,0))),"")</f>
        <v/>
      </c>
    </row>
    <row r="3511" spans="1:8" x14ac:dyDescent="0.3">
      <c r="A3511" s="11">
        <v>45872.273240740738</v>
      </c>
      <c r="B3511" s="3">
        <f t="shared" si="120"/>
        <v>8</v>
      </c>
      <c r="C3511" s="12">
        <f t="shared" si="121"/>
        <v>45872</v>
      </c>
      <c r="D3511" s="3" t="s">
        <v>9</v>
      </c>
      <c r="E3511" s="3" t="s">
        <v>23</v>
      </c>
      <c r="F3511" s="3">
        <v>100</v>
      </c>
      <c r="G3511" s="4">
        <v>6.9560185220325366E-3</v>
      </c>
      <c r="H3511" s="13" t="str" cm="1">
        <f t="array" ref="H3511">IF(AND(E3511&lt;&gt;"",OR(D3511="완충",D3511="충전중"),D3510="운행"),A3511-IFERROR(INDEX(A$2:A3510,MAX((E$2:E3510=E3511)*((D$2:D3510="완충")+(D$2:D3510="충전중"))*(ROW(E$2:E3510)))-1),INDEX(A$2:A3510,MATCH(E3511,E$2:E3510,0))),"")</f>
        <v/>
      </c>
    </row>
    <row r="3512" spans="1:8" x14ac:dyDescent="0.3">
      <c r="A3512" s="11">
        <v>45872.28019675926</v>
      </c>
      <c r="B3512" s="3">
        <f t="shared" si="120"/>
        <v>8</v>
      </c>
      <c r="C3512" s="12">
        <f t="shared" si="121"/>
        <v>45872</v>
      </c>
      <c r="D3512" s="3" t="s">
        <v>9</v>
      </c>
      <c r="E3512" s="3" t="s">
        <v>23</v>
      </c>
      <c r="F3512" s="3">
        <v>100</v>
      </c>
      <c r="G3512" s="4">
        <v>6.9444444452528842E-3</v>
      </c>
      <c r="H3512" s="13" t="str" cm="1">
        <f t="array" ref="H3512">IF(AND(E3512&lt;&gt;"",OR(D3512="완충",D3512="충전중"),D3511="운행"),A3512-IFERROR(INDEX(A$2:A3511,MAX((E$2:E3511=E3512)*((D$2:D3511="완충")+(D$2:D3511="충전중"))*(ROW(E$2:E3511)))-1),INDEX(A$2:A3511,MATCH(E3512,E$2:E3511,0))),"")</f>
        <v/>
      </c>
    </row>
    <row r="3513" spans="1:8" x14ac:dyDescent="0.3">
      <c r="A3513" s="11">
        <v>45872.287141203706</v>
      </c>
      <c r="B3513" s="3">
        <f t="shared" si="120"/>
        <v>8</v>
      </c>
      <c r="C3513" s="12">
        <f t="shared" si="121"/>
        <v>45872</v>
      </c>
      <c r="D3513" s="3" t="s">
        <v>9</v>
      </c>
      <c r="E3513" s="3" t="s">
        <v>23</v>
      </c>
      <c r="F3513" s="3">
        <v>100</v>
      </c>
      <c r="G3513" s="4">
        <v>6.9328703684732318E-3</v>
      </c>
      <c r="H3513" s="13" t="str" cm="1">
        <f t="array" ref="H3513">IF(AND(E3513&lt;&gt;"",OR(D3513="완충",D3513="충전중"),D3512="운행"),A3513-IFERROR(INDEX(A$2:A3512,MAX((E$2:E3512=E3513)*((D$2:D3512="완충")+(D$2:D3512="충전중"))*(ROW(E$2:E3512)))-1),INDEX(A$2:A3512,MATCH(E3513,E$2:E3512,0))),"")</f>
        <v/>
      </c>
    </row>
    <row r="3514" spans="1:8" x14ac:dyDescent="0.3">
      <c r="A3514" s="11">
        <v>45872.294074074074</v>
      </c>
      <c r="B3514" s="3">
        <f t="shared" si="120"/>
        <v>8</v>
      </c>
      <c r="C3514" s="12">
        <f t="shared" si="121"/>
        <v>45872</v>
      </c>
      <c r="D3514" s="3" t="s">
        <v>9</v>
      </c>
      <c r="E3514" s="3" t="s">
        <v>23</v>
      </c>
      <c r="F3514" s="3">
        <v>100</v>
      </c>
      <c r="G3514" s="4">
        <v>6.9560185220325366E-3</v>
      </c>
      <c r="H3514" s="13" t="str" cm="1">
        <f t="array" ref="H3514">IF(AND(E3514&lt;&gt;"",OR(D3514="완충",D3514="충전중"),D3513="운행"),A3514-IFERROR(INDEX(A$2:A3513,MAX((E$2:E3513=E3514)*((D$2:D3513="완충")+(D$2:D3513="충전중"))*(ROW(E$2:E3513)))-1),INDEX(A$2:A3513,MATCH(E3514,E$2:E3513,0))),"")</f>
        <v/>
      </c>
    </row>
    <row r="3515" spans="1:8" x14ac:dyDescent="0.3">
      <c r="A3515" s="11">
        <v>45872.301030092596</v>
      </c>
      <c r="B3515" s="3">
        <f t="shared" si="120"/>
        <v>8</v>
      </c>
      <c r="C3515" s="12">
        <f t="shared" si="121"/>
        <v>45872</v>
      </c>
      <c r="D3515" s="3" t="s">
        <v>9</v>
      </c>
      <c r="E3515" s="3" t="s">
        <v>23</v>
      </c>
      <c r="F3515" s="3">
        <v>100</v>
      </c>
      <c r="G3515" s="4">
        <v>6.9328703684732318E-3</v>
      </c>
      <c r="H3515" s="13" t="str" cm="1">
        <f t="array" ref="H3515">IF(AND(E3515&lt;&gt;"",OR(D3515="완충",D3515="충전중"),D3514="운행"),A3515-IFERROR(INDEX(A$2:A3514,MAX((E$2:E3514=E3515)*((D$2:D3514="완충")+(D$2:D3514="충전중"))*(ROW(E$2:E3514)))-1),INDEX(A$2:A3514,MATCH(E3515,E$2:E3514,0))),"")</f>
        <v/>
      </c>
    </row>
    <row r="3516" spans="1:8" x14ac:dyDescent="0.3">
      <c r="A3516" s="11">
        <v>45872.307962962965</v>
      </c>
      <c r="B3516" s="3">
        <f t="shared" si="120"/>
        <v>8</v>
      </c>
      <c r="C3516" s="12">
        <f t="shared" si="121"/>
        <v>45872</v>
      </c>
      <c r="D3516" s="3" t="s">
        <v>9</v>
      </c>
      <c r="E3516" s="3" t="s">
        <v>23</v>
      </c>
      <c r="F3516" s="3">
        <v>100</v>
      </c>
      <c r="G3516" s="4">
        <v>6.956018514756579E-3</v>
      </c>
      <c r="H3516" s="13" t="str" cm="1">
        <f t="array" ref="H3516">IF(AND(E3516&lt;&gt;"",OR(D3516="완충",D3516="충전중"),D3515="운행"),A3516-IFERROR(INDEX(A$2:A3515,MAX((E$2:E3515=E3516)*((D$2:D3515="완충")+(D$2:D3515="충전중"))*(ROW(E$2:E3515)))-1),INDEX(A$2:A3515,MATCH(E3516,E$2:E3515,0))),"")</f>
        <v/>
      </c>
    </row>
    <row r="3517" spans="1:8" x14ac:dyDescent="0.3">
      <c r="A3517" s="11">
        <v>45872.314918981479</v>
      </c>
      <c r="B3517" s="3">
        <f t="shared" si="120"/>
        <v>8</v>
      </c>
      <c r="C3517" s="12">
        <f t="shared" si="121"/>
        <v>45872</v>
      </c>
      <c r="D3517" s="3" t="s">
        <v>9</v>
      </c>
      <c r="E3517" s="3" t="s">
        <v>23</v>
      </c>
      <c r="F3517" s="3">
        <v>100</v>
      </c>
      <c r="G3517" s="4">
        <v>6.9444444452528842E-3</v>
      </c>
      <c r="H3517" s="13" t="str" cm="1">
        <f t="array" ref="H3517">IF(AND(E3517&lt;&gt;"",OR(D3517="완충",D3517="충전중"),D3516="운행"),A3517-IFERROR(INDEX(A$2:A3516,MAX((E$2:E3516=E3517)*((D$2:D3516="완충")+(D$2:D3516="충전중"))*(ROW(E$2:E3516)))-1),INDEX(A$2:A3516,MATCH(E3517,E$2:E3516,0))),"")</f>
        <v/>
      </c>
    </row>
    <row r="3518" spans="1:8" x14ac:dyDescent="0.3">
      <c r="A3518" s="11">
        <v>45872.321863425925</v>
      </c>
      <c r="B3518" s="3">
        <f t="shared" si="120"/>
        <v>8</v>
      </c>
      <c r="C3518" s="12">
        <f t="shared" si="121"/>
        <v>45872</v>
      </c>
      <c r="D3518" s="3" t="s">
        <v>9</v>
      </c>
      <c r="E3518" s="3" t="s">
        <v>23</v>
      </c>
      <c r="F3518" s="3">
        <v>100</v>
      </c>
      <c r="G3518" s="4">
        <v>0</v>
      </c>
      <c r="H3518" s="13" t="str" cm="1">
        <f t="array" ref="H3518">IF(AND(E3518&lt;&gt;"",OR(D3518="완충",D3518="충전중"),D3517="운행"),A3518-IFERROR(INDEX(A$2:A3517,MAX((E$2:E3517=E3518)*((D$2:D3517="완충")+(D$2:D3517="충전중"))*(ROW(E$2:E3517)))-1),INDEX(A$2:A3517,MATCH(E3518,E$2:E3517,0))),"")</f>
        <v/>
      </c>
    </row>
    <row r="3519" spans="1:8" x14ac:dyDescent="0.3">
      <c r="A3519" s="11">
        <v>45872.335752314815</v>
      </c>
      <c r="B3519" s="3">
        <f t="shared" si="120"/>
        <v>8</v>
      </c>
      <c r="C3519" s="12">
        <f t="shared" si="121"/>
        <v>45872</v>
      </c>
      <c r="D3519" s="3" t="s">
        <v>9</v>
      </c>
      <c r="E3519" s="3" t="s">
        <v>23</v>
      </c>
      <c r="F3519" s="3">
        <v>100</v>
      </c>
      <c r="G3519" s="4">
        <v>2.6620370044838637E-4</v>
      </c>
      <c r="H3519" s="13" t="str" cm="1">
        <f t="array" ref="H3519">IF(AND(E3519&lt;&gt;"",OR(D3519="완충",D3519="충전중"),D3518="운행"),A3519-IFERROR(INDEX(A$2:A3518,MAX((E$2:E3518=E3519)*((D$2:D3518="완충")+(D$2:D3518="충전중"))*(ROW(E$2:E3518)))-1),INDEX(A$2:A3518,MATCH(E3519,E$2:E3518,0))),"")</f>
        <v/>
      </c>
    </row>
    <row r="3520" spans="1:8" x14ac:dyDescent="0.3">
      <c r="A3520" s="11">
        <v>45872.336018518516</v>
      </c>
      <c r="B3520" s="3">
        <f t="shared" si="120"/>
        <v>8</v>
      </c>
      <c r="C3520" s="12">
        <f t="shared" si="121"/>
        <v>45872</v>
      </c>
      <c r="D3520" s="3" t="s">
        <v>9</v>
      </c>
      <c r="E3520" s="3" t="s">
        <v>23</v>
      </c>
      <c r="F3520" s="3">
        <v>100</v>
      </c>
      <c r="G3520" s="4">
        <v>6.6782407448044978E-3</v>
      </c>
      <c r="H3520" s="13" t="str" cm="1">
        <f t="array" ref="H3520">IF(AND(E3520&lt;&gt;"",OR(D3520="완충",D3520="충전중"),D3519="운행"),A3520-IFERROR(INDEX(A$2:A3519,MAX((E$2:E3519=E3520)*((D$2:D3519="완충")+(D$2:D3519="충전중"))*(ROW(E$2:E3519)))-1),INDEX(A$2:A3519,MATCH(E3520,E$2:E3519,0))),"")</f>
        <v/>
      </c>
    </row>
    <row r="3521" spans="1:8" x14ac:dyDescent="0.3">
      <c r="A3521" s="11">
        <v>45872.34269675926</v>
      </c>
      <c r="B3521" s="3">
        <f t="shared" si="120"/>
        <v>8</v>
      </c>
      <c r="C3521" s="12">
        <f t="shared" si="121"/>
        <v>45872</v>
      </c>
      <c r="D3521" s="3" t="s">
        <v>9</v>
      </c>
      <c r="E3521" s="3" t="s">
        <v>23</v>
      </c>
      <c r="F3521" s="3">
        <v>100</v>
      </c>
      <c r="G3521" s="4">
        <v>6.9444444452528842E-3</v>
      </c>
      <c r="H3521" s="13" t="str" cm="1">
        <f t="array" ref="H3521">IF(AND(E3521&lt;&gt;"",OR(D3521="완충",D3521="충전중"),D3520="운행"),A3521-IFERROR(INDEX(A$2:A3520,MAX((E$2:E3520=E3521)*((D$2:D3520="완충")+(D$2:D3520="충전중"))*(ROW(E$2:E3520)))-1),INDEX(A$2:A3520,MATCH(E3521,E$2:E3520,0))),"")</f>
        <v/>
      </c>
    </row>
    <row r="3522" spans="1:8" x14ac:dyDescent="0.3">
      <c r="A3522" s="11">
        <v>45872.349641203706</v>
      </c>
      <c r="B3522" s="3">
        <f t="shared" si="120"/>
        <v>8</v>
      </c>
      <c r="C3522" s="12">
        <f t="shared" si="121"/>
        <v>45872</v>
      </c>
      <c r="D3522" s="3" t="s">
        <v>9</v>
      </c>
      <c r="E3522" s="3" t="s">
        <v>23</v>
      </c>
      <c r="F3522" s="3">
        <v>100</v>
      </c>
      <c r="G3522" s="4">
        <v>6.9444444452528842E-3</v>
      </c>
      <c r="H3522" s="13" t="str" cm="1">
        <f t="array" ref="H3522">IF(AND(E3522&lt;&gt;"",OR(D3522="완충",D3522="충전중"),D3521="운행"),A3522-IFERROR(INDEX(A$2:A3521,MAX((E$2:E3521=E3522)*((D$2:D3521="완충")+(D$2:D3521="충전중"))*(ROW(E$2:E3521)))-1),INDEX(A$2:A3521,MATCH(E3522,E$2:E3521,0))),"")</f>
        <v/>
      </c>
    </row>
    <row r="3523" spans="1:8" x14ac:dyDescent="0.3">
      <c r="A3523" s="11">
        <v>45872.356585648151</v>
      </c>
      <c r="B3523" s="3">
        <f t="shared" ref="B3523:B3527" si="122">MONTH(A3523)</f>
        <v>8</v>
      </c>
      <c r="C3523" s="12">
        <f t="shared" ref="C3523:C3527" si="123">DATE(YEAR(A3523),MONTH(A3523),DAY(A3523))</f>
        <v>45872</v>
      </c>
      <c r="D3523" s="3" t="s">
        <v>9</v>
      </c>
      <c r="E3523" s="3" t="s">
        <v>23</v>
      </c>
      <c r="F3523" s="3">
        <v>100</v>
      </c>
      <c r="G3523" s="4">
        <v>6.9444444452528842E-3</v>
      </c>
      <c r="H3523" s="13" t="str" cm="1">
        <f t="array" ref="H3523">IF(AND(E3523&lt;&gt;"",OR(D3523="완충",D3523="충전중"),D3522="운행"),A3523-IFERROR(INDEX(A$2:A3522,MAX((E$2:E3522=E3523)*((D$2:D3522="완충")+(D$2:D3522="충전중"))*(ROW(E$2:E3522)))-1),INDEX(A$2:A3522,MATCH(E3523,E$2:E3522,0))),"")</f>
        <v/>
      </c>
    </row>
    <row r="3524" spans="1:8" x14ac:dyDescent="0.3">
      <c r="A3524" s="11">
        <v>45872.363530092596</v>
      </c>
      <c r="B3524" s="3">
        <f t="shared" si="122"/>
        <v>8</v>
      </c>
      <c r="C3524" s="12">
        <f t="shared" si="123"/>
        <v>45872</v>
      </c>
      <c r="D3524" s="3" t="s">
        <v>9</v>
      </c>
      <c r="E3524" s="3" t="s">
        <v>23</v>
      </c>
      <c r="F3524" s="3">
        <v>100</v>
      </c>
      <c r="G3524" s="4">
        <v>6.9444444379769266E-3</v>
      </c>
      <c r="H3524" s="13" t="str" cm="1">
        <f t="array" ref="H3524">IF(AND(E3524&lt;&gt;"",OR(D3524="완충",D3524="충전중"),D3523="운행"),A3524-IFERROR(INDEX(A$2:A3523,MAX((E$2:E3523=E3524)*((D$2:D3523="완충")+(D$2:D3523="충전중"))*(ROW(E$2:E3523)))-1),INDEX(A$2:A3523,MATCH(E3524,E$2:E3523,0))),"")</f>
        <v/>
      </c>
    </row>
    <row r="3525" spans="1:8" x14ac:dyDescent="0.3">
      <c r="A3525" s="11">
        <v>45872.370474537034</v>
      </c>
      <c r="B3525" s="3">
        <f t="shared" si="122"/>
        <v>8</v>
      </c>
      <c r="C3525" s="12">
        <f t="shared" si="123"/>
        <v>45872</v>
      </c>
      <c r="D3525" s="3" t="s">
        <v>9</v>
      </c>
      <c r="E3525" s="3" t="s">
        <v>23</v>
      </c>
      <c r="F3525" s="3">
        <v>100</v>
      </c>
      <c r="G3525" s="4">
        <v>6.9444444452528842E-3</v>
      </c>
      <c r="H3525" s="13" t="str" cm="1">
        <f t="array" ref="H3525">IF(AND(E3525&lt;&gt;"",OR(D3525="완충",D3525="충전중"),D3524="운행"),A3525-IFERROR(INDEX(A$2:A3524,MAX((E$2:E3524=E3525)*((D$2:D3524="완충")+(D$2:D3524="충전중"))*(ROW(E$2:E3524)))-1),INDEX(A$2:A3524,MATCH(E3525,E$2:E3524,0))),"")</f>
        <v/>
      </c>
    </row>
    <row r="3526" spans="1:8" x14ac:dyDescent="0.3">
      <c r="A3526" s="11">
        <v>45872.377418981479</v>
      </c>
      <c r="B3526" s="3">
        <f t="shared" si="122"/>
        <v>8</v>
      </c>
      <c r="C3526" s="12">
        <f t="shared" si="123"/>
        <v>45872</v>
      </c>
      <c r="D3526" s="3" t="s">
        <v>9</v>
      </c>
      <c r="E3526" s="3" t="s">
        <v>23</v>
      </c>
      <c r="F3526" s="3">
        <v>100</v>
      </c>
      <c r="G3526" s="4">
        <v>6.9444444452528842E-3</v>
      </c>
      <c r="H3526" s="13" t="str" cm="1">
        <f t="array" ref="H3526">IF(AND(E3526&lt;&gt;"",OR(D3526="완충",D3526="충전중"),D3525="운행"),A3526-IFERROR(INDEX(A$2:A3525,MAX((E$2:E3525=E3526)*((D$2:D3525="완충")+(D$2:D3525="충전중"))*(ROW(E$2:E3525)))-1),INDEX(A$2:A3525,MATCH(E3526,E$2:E3525,0))),"")</f>
        <v/>
      </c>
    </row>
    <row r="3527" spans="1:8" x14ac:dyDescent="0.3">
      <c r="A3527" s="11">
        <v>45872.384363425925</v>
      </c>
      <c r="B3527" s="3">
        <f t="shared" si="122"/>
        <v>8</v>
      </c>
      <c r="C3527" s="12">
        <f t="shared" si="123"/>
        <v>45872</v>
      </c>
      <c r="D3527" s="3" t="s">
        <v>9</v>
      </c>
      <c r="E3527" s="3" t="s">
        <v>23</v>
      </c>
      <c r="F3527" s="3">
        <v>100</v>
      </c>
      <c r="G3527" s="4">
        <v>0</v>
      </c>
      <c r="H3527" s="13" t="str" cm="1">
        <f t="array" ref="H3527">IF(AND(E3527&lt;&gt;"",OR(D3527="완충",D3527="충전중"),D3526="운행"),A3527-IFERROR(INDEX(A$2:A3526,MAX((E$2:E3526=E3527)*((D$2:D3526="완충")+(D$2:D3526="충전중"))*(ROW(E$2:E3526)))-1),INDEX(A$2:A3526,MATCH(E3527,E$2:E3526,0))),"")</f>
        <v/>
      </c>
    </row>
  </sheetData>
  <mergeCells count="9">
    <mergeCell ref="I2:I4"/>
    <mergeCell ref="J2:L2"/>
    <mergeCell ref="M2:O2"/>
    <mergeCell ref="P2:R2"/>
    <mergeCell ref="S2:U2"/>
    <mergeCell ref="J3:L3"/>
    <mergeCell ref="M3:O3"/>
    <mergeCell ref="P3:R3"/>
    <mergeCell ref="S3:U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DE038-149D-4CF3-831B-B6B2A9836C30}">
  <dimension ref="A1:L8"/>
  <sheetViews>
    <sheetView workbookViewId="0">
      <selection sqref="A1:L8"/>
    </sheetView>
  </sheetViews>
  <sheetFormatPr defaultRowHeight="16.5" x14ac:dyDescent="0.3"/>
  <sheetData>
    <row r="1" spans="1:12" x14ac:dyDescent="0.3">
      <c r="A1" s="7" t="s">
        <v>19</v>
      </c>
      <c r="B1" s="7"/>
      <c r="C1" s="7"/>
      <c r="D1" s="7" t="s">
        <v>20</v>
      </c>
      <c r="E1" s="7"/>
      <c r="F1" s="7"/>
      <c r="G1" s="7" t="s">
        <v>21</v>
      </c>
      <c r="H1" s="7"/>
      <c r="I1" s="7"/>
      <c r="J1" s="9" t="s">
        <v>22</v>
      </c>
      <c r="K1" s="10"/>
      <c r="L1" s="10"/>
    </row>
    <row r="2" spans="1:12" x14ac:dyDescent="0.3">
      <c r="A2" s="8" t="s">
        <v>15</v>
      </c>
      <c r="B2" s="8"/>
      <c r="C2" s="8"/>
      <c r="D2" s="8" t="s">
        <v>15</v>
      </c>
      <c r="E2" s="8"/>
      <c r="F2" s="8"/>
      <c r="G2" s="8" t="s">
        <v>15</v>
      </c>
      <c r="H2" s="8"/>
      <c r="I2" s="8"/>
      <c r="J2" s="8" t="s">
        <v>15</v>
      </c>
      <c r="K2" s="8"/>
      <c r="L2" s="8"/>
    </row>
    <row r="3" spans="1:12" x14ac:dyDescent="0.3">
      <c r="A3" s="5" t="s">
        <v>16</v>
      </c>
      <c r="B3" s="5" t="s">
        <v>17</v>
      </c>
      <c r="C3" s="5" t="s">
        <v>18</v>
      </c>
      <c r="D3" s="5" t="s">
        <v>16</v>
      </c>
      <c r="E3" s="5" t="s">
        <v>17</v>
      </c>
      <c r="F3" s="5" t="s">
        <v>18</v>
      </c>
      <c r="G3" s="5" t="s">
        <v>16</v>
      </c>
      <c r="H3" s="5" t="s">
        <v>17</v>
      </c>
      <c r="I3" s="5" t="s">
        <v>18</v>
      </c>
      <c r="J3" s="5" t="s">
        <v>16</v>
      </c>
      <c r="K3" s="5" t="s">
        <v>17</v>
      </c>
      <c r="L3" s="5" t="s">
        <v>18</v>
      </c>
    </row>
    <row r="4" spans="1:12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</sheetData>
  <mergeCells count="8">
    <mergeCell ref="J1:L1"/>
    <mergeCell ref="J2:L2"/>
    <mergeCell ref="A2:C2"/>
    <mergeCell ref="D2:F2"/>
    <mergeCell ref="G2:I2"/>
    <mergeCell ref="A1:C1"/>
    <mergeCell ref="D1:F1"/>
    <mergeCell ref="G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정보</vt:lpstr>
      <vt:lpstr>답..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Euihwan Bae</dc:creator>
  <cp:lastModifiedBy>5181</cp:lastModifiedBy>
  <dcterms:created xsi:type="dcterms:W3CDTF">2025-09-04T14:38:15Z</dcterms:created>
  <dcterms:modified xsi:type="dcterms:W3CDTF">2025-09-08T22:13:04Z</dcterms:modified>
</cp:coreProperties>
</file>